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JPE\2021 JPE\SPV\JPE-SPV-528-21 Remont turbine 1 in 3 ter dobava rezervnih delov\objava\"/>
    </mc:Choice>
  </mc:AlternateContent>
  <bookViews>
    <workbookView xWindow="0" yWindow="0" windowWidth="28800" windowHeight="14100"/>
  </bookViews>
  <sheets>
    <sheet name="REKAPITULACIJA" sheetId="4" r:id="rId1"/>
    <sheet name="Popis storitev in blaga" sheetId="5" r:id="rId2"/>
  </sheets>
  <calcPr calcId="162913"/>
</workbook>
</file>

<file path=xl/calcChain.xml><?xml version="1.0" encoding="utf-8"?>
<calcChain xmlns="http://schemas.openxmlformats.org/spreadsheetml/2006/main">
  <c r="F22" i="5" l="1"/>
  <c r="F23" i="5"/>
  <c r="F24" i="5"/>
  <c r="F25" i="5"/>
  <c r="F26" i="5"/>
  <c r="F27" i="5"/>
  <c r="F28" i="5"/>
  <c r="F29" i="5"/>
  <c r="F30" i="5"/>
  <c r="F31" i="5"/>
  <c r="F32" i="5"/>
  <c r="F33" i="5"/>
  <c r="F34" i="5"/>
  <c r="F35" i="5"/>
  <c r="F36" i="5"/>
  <c r="F37" i="5"/>
  <c r="F38" i="5"/>
  <c r="F21" i="5"/>
  <c r="F106" i="5"/>
  <c r="F107" i="5"/>
  <c r="F108" i="5"/>
  <c r="F109" i="5"/>
  <c r="F110" i="5"/>
  <c r="F111" i="5"/>
  <c r="F112" i="5"/>
  <c r="F113" i="5"/>
  <c r="F105" i="5"/>
  <c r="F89" i="5"/>
  <c r="F90" i="5"/>
  <c r="F91" i="5"/>
  <c r="F92" i="5"/>
  <c r="F93" i="5"/>
  <c r="F94" i="5"/>
  <c r="F95" i="5"/>
  <c r="F96" i="5"/>
  <c r="F97" i="5"/>
  <c r="F98" i="5"/>
  <c r="F99" i="5"/>
  <c r="F100" i="5"/>
  <c r="F101" i="5"/>
  <c r="F102" i="5"/>
  <c r="F103" i="5"/>
  <c r="F88" i="5"/>
  <c r="F68" i="5"/>
  <c r="F69" i="5"/>
  <c r="F70" i="5"/>
  <c r="F71" i="5"/>
  <c r="F72" i="5"/>
  <c r="F73" i="5"/>
  <c r="F74" i="5"/>
  <c r="F75" i="5"/>
  <c r="F76" i="5"/>
  <c r="F77" i="5"/>
  <c r="F78" i="5"/>
  <c r="F79" i="5"/>
  <c r="F80" i="5"/>
  <c r="F81" i="5"/>
  <c r="F82" i="5"/>
  <c r="F83" i="5"/>
  <c r="F84" i="5"/>
  <c r="F85" i="5"/>
  <c r="F86" i="5"/>
  <c r="F67" i="5"/>
  <c r="F49" i="5"/>
  <c r="F50" i="5"/>
  <c r="F51" i="5"/>
  <c r="F52" i="5"/>
  <c r="F53" i="5"/>
  <c r="F54" i="5"/>
  <c r="F55" i="5"/>
  <c r="F56" i="5"/>
  <c r="F57" i="5"/>
  <c r="F58" i="5"/>
  <c r="F59" i="5"/>
  <c r="F60" i="5"/>
  <c r="F61" i="5"/>
  <c r="F62" i="5"/>
  <c r="F63" i="5"/>
  <c r="F64" i="5"/>
  <c r="F65" i="5"/>
  <c r="F48" i="5"/>
  <c r="C14" i="5"/>
  <c r="F114" i="5" l="1"/>
  <c r="E39" i="5" s="1"/>
  <c r="F39" i="5" s="1"/>
  <c r="F40" i="5" s="1"/>
  <c r="B17" i="4" s="1"/>
  <c r="B16" i="4"/>
  <c r="B18" i="4" l="1"/>
</calcChain>
</file>

<file path=xl/comments1.xml><?xml version="1.0" encoding="utf-8"?>
<comments xmlns="http://schemas.openxmlformats.org/spreadsheetml/2006/main">
  <authors>
    <author>Uporabnik sistema Windows</author>
  </authors>
  <commentList>
    <comment ref="E39" authorId="0" shapeId="0">
      <text>
        <r>
          <rPr>
            <b/>
            <sz val="9"/>
            <color indexed="81"/>
            <rFont val="Segoe UI"/>
            <charset val="1"/>
          </rPr>
          <t>FORMULE NE BRISATI!</t>
        </r>
        <r>
          <rPr>
            <sz val="9"/>
            <color indexed="81"/>
            <rFont val="Segoe UI"/>
            <charset val="1"/>
          </rPr>
          <t xml:space="preserve">
samodejno vpiše vrednost iz spodnjega razširjenega seznama!
</t>
        </r>
      </text>
    </comment>
  </commentList>
</comments>
</file>

<file path=xl/sharedStrings.xml><?xml version="1.0" encoding="utf-8"?>
<sst xmlns="http://schemas.openxmlformats.org/spreadsheetml/2006/main" count="217" uniqueCount="159">
  <si>
    <t>REKAPITULACIJA</t>
  </si>
  <si>
    <t>V/Na __________________, dne ____________</t>
  </si>
  <si>
    <t>_________________________</t>
  </si>
  <si>
    <t>Žig ponudnika:</t>
  </si>
  <si>
    <t>(naziv ponudnika)</t>
  </si>
  <si>
    <t>(ime in priimek ter  podpis odgovorne osebe)</t>
  </si>
  <si>
    <t>Remont turbin 1</t>
  </si>
  <si>
    <t>DELA NA REMONTU TURBINE 1</t>
  </si>
  <si>
    <t>ZAKLJUČNA DELA</t>
  </si>
  <si>
    <t>Remont turbin 3</t>
  </si>
  <si>
    <t>a</t>
  </si>
  <si>
    <t>b</t>
  </si>
  <si>
    <t>DELA NA REMONTU TURBINE 3</t>
  </si>
  <si>
    <t>Opis na naročila</t>
  </si>
  <si>
    <t>Skupaj:</t>
  </si>
  <si>
    <t>ponudbena vrednost
v EUR brez DDV</t>
  </si>
  <si>
    <t xml:space="preserve">   Naziv</t>
  </si>
  <si>
    <t>ŠT. JAVNEGA NAROČILA: JPE-SPV-15/21</t>
  </si>
  <si>
    <t>Remont turbin 1, 2 in 3 ter dobava rezervnih delov</t>
  </si>
  <si>
    <t>REMONT TURBIN 1, 2 IN 3</t>
  </si>
  <si>
    <t>SEZNAM REZERVNIH DELOV  ZA  REMONTE  TURBIN  1,2 IN 3</t>
  </si>
  <si>
    <t>SKUPNA PONUDBENA VREDNOST:</t>
  </si>
  <si>
    <t>cena/EM
v EUR brez DDV</t>
  </si>
  <si>
    <t>skupna vrednost 
v EUR brez DDV</t>
  </si>
  <si>
    <t>EM</t>
  </si>
  <si>
    <t>količina</t>
  </si>
  <si>
    <t>kos</t>
  </si>
  <si>
    <t>Naziv turbin</t>
  </si>
  <si>
    <t>vrednost 
v EUR brez DDV</t>
  </si>
  <si>
    <t>Zap. št.</t>
  </si>
  <si>
    <t>ŠT. JAVNEGA NAROČILA: JPE-SPV-528/21</t>
  </si>
  <si>
    <t>Remont turbin 1 in 3 ter dobava rezervnih delov</t>
  </si>
  <si>
    <t>Remont turbine 1 in 3</t>
  </si>
  <si>
    <t>Rezervni deli turbin 1 in 3</t>
  </si>
  <si>
    <t xml:space="preserve">Tesnilni dvodelni prstan D450 x 280 št.načrta 188.457 </t>
  </si>
  <si>
    <t xml:space="preserve">Tesnilni dvodelni prstan D450 x 300 št.načrta 188.457 </t>
  </si>
  <si>
    <t>Vretena za VT ventile DN125 turbine 3</t>
  </si>
  <si>
    <t>Podložni prstan za regulacijski bat DN125 turbine 3</t>
  </si>
  <si>
    <t>Matica za regulacijski bat DN125 turbine 3</t>
  </si>
  <si>
    <t>Vmesni kos za regulacijski bat DN125 turbine 3</t>
  </si>
  <si>
    <t>Tesnilni vložek za vreteno regulacijskega bata DN125 turbine 3</t>
  </si>
  <si>
    <t>Podložni prstan za regulacijski bat DN100 turbine 1, 2</t>
  </si>
  <si>
    <t>Matica za regulacijski bat DN100 turbine 1, 2</t>
  </si>
  <si>
    <t>Vmesni kos za regulacijski bat DN100 turbine 1, 2</t>
  </si>
  <si>
    <t>Tesnilni vložek za vreteno regulacijskega bata DN100 turbine 1, 2</t>
  </si>
  <si>
    <t>Delovni segmenti odrivnega ležaja turbine 1, 2</t>
  </si>
  <si>
    <t>Devametal ležaji za razvodno osovino in trokrako vzvodje VT ventilov turbine 1, 2</t>
  </si>
  <si>
    <t>Gred in polž za elektromotorni pogon vrtilne naprave turbine 1, 2</t>
  </si>
  <si>
    <t>Difuzor kondenzatorske stopnje ejektroja TA3</t>
  </si>
  <si>
    <t>Sapnica kondenzatorske stopnje ejektroja TA3</t>
  </si>
  <si>
    <t>Difuzor atmosferske stopnje ejektroja TA3</t>
  </si>
  <si>
    <t>Sapnica atmosferske stopnje ejektroja TA3</t>
  </si>
  <si>
    <t>SERVOMOTOR VT</t>
  </si>
  <si>
    <t>18.1711.0108.</t>
  </si>
  <si>
    <t>Tesnilna letev 160</t>
  </si>
  <si>
    <t>18.1711.0108. poz. 5</t>
  </si>
  <si>
    <t>Listnata vzmet</t>
  </si>
  <si>
    <t>18.1711.0108. poz. 7</t>
  </si>
  <si>
    <t>Tesnilo 40</t>
  </si>
  <si>
    <t>18.1711.0108. poz. 16</t>
  </si>
  <si>
    <t>Tesnilni prstan 16 x 20</t>
  </si>
  <si>
    <t>18.1711.0108. poz. 24</t>
  </si>
  <si>
    <t>Tesnilo</t>
  </si>
  <si>
    <t xml:space="preserve">11.1710.0025. poz. 16 </t>
  </si>
  <si>
    <t>Tesnilo 32 x 40</t>
  </si>
  <si>
    <t>11.1710.0025. poz. 40</t>
  </si>
  <si>
    <t xml:space="preserve">11.1710.3050. poz. 4 </t>
  </si>
  <si>
    <t>Tesnilni prstan 12 x 16 x 1,5</t>
  </si>
  <si>
    <t>11.1712.0017. poz. 32</t>
  </si>
  <si>
    <t>Tesnilni prstan 50 x 57 x 2</t>
  </si>
  <si>
    <t>11.1712.0017. poz. 33</t>
  </si>
  <si>
    <t>Tesnilni prstan 24 x 29 x 2</t>
  </si>
  <si>
    <t>11.1712.0017. poz. 34</t>
  </si>
  <si>
    <t>Tesnilni prstan 30 x 36 x 2</t>
  </si>
  <si>
    <t>11.1712.0017. poz. 35</t>
  </si>
  <si>
    <t>Tesnilni prstan 10 x 16 x 1</t>
  </si>
  <si>
    <t>11.1712.0017. poz. 36</t>
  </si>
  <si>
    <t>Tesnilni prstan 10 x 15 x 1</t>
  </si>
  <si>
    <t>11.1712.0017. poz. 37</t>
  </si>
  <si>
    <t>Tesnilni prstan 3 x 62 x 1</t>
  </si>
  <si>
    <t>11.1712.0017. poz. 39</t>
  </si>
  <si>
    <t>Tesnilni prstan 90 x 2</t>
  </si>
  <si>
    <t>11.1710.3027. poz. 5</t>
  </si>
  <si>
    <t>Prstan Φ 18 x Φ 8,5 x 4</t>
  </si>
  <si>
    <t>11.1710.3027. poz. 6</t>
  </si>
  <si>
    <t>Tesnilni prstan 12 x 17 x 1,5</t>
  </si>
  <si>
    <t>11.1710.3027. poz. 11</t>
  </si>
  <si>
    <t>11.1710.3027. poz. 12</t>
  </si>
  <si>
    <t>SERVOMOTOR ST</t>
  </si>
  <si>
    <t xml:space="preserve">18.1711.0107. </t>
  </si>
  <si>
    <t>Klin 150</t>
  </si>
  <si>
    <t>18.1711.0107. poz. 5</t>
  </si>
  <si>
    <t>18.1711.0107. poz. 6</t>
  </si>
  <si>
    <t>18.1711.0107. poz. 22</t>
  </si>
  <si>
    <t>18.1711.0107. poz. 25</t>
  </si>
  <si>
    <t>11.1710.0026. poz. 21</t>
  </si>
  <si>
    <t>11.1710.3046. poz. 4</t>
  </si>
  <si>
    <t>Pokrov</t>
  </si>
  <si>
    <t>11.1712.0017. poz. 4</t>
  </si>
  <si>
    <t>Batni ojačevalnik - z dodatkom</t>
  </si>
  <si>
    <t>11.1712.0017. poz. 5</t>
  </si>
  <si>
    <t>Nastavek za pridušitev</t>
  </si>
  <si>
    <t>11.1712.0017. poz. 12</t>
  </si>
  <si>
    <t>SERVOMOTOR NT</t>
  </si>
  <si>
    <t xml:space="preserve">18.1711.0136. </t>
  </si>
  <si>
    <t>Tesnilna letev</t>
  </si>
  <si>
    <t>18.1711.0136. poz. 13</t>
  </si>
  <si>
    <t>18.1711.0136. poz. 14</t>
  </si>
  <si>
    <t>Tesnilo 8 x 8 x 220</t>
  </si>
  <si>
    <t>18.1711.0136. poz. 16</t>
  </si>
  <si>
    <t>Tesnilo 6 x 6 x 175</t>
  </si>
  <si>
    <t>18.1711.0136. poz. 17</t>
  </si>
  <si>
    <t>Tesnilni prstan 20 x 24</t>
  </si>
  <si>
    <t>18.1711.0136. poz. 31</t>
  </si>
  <si>
    <t>Ploščato tesnilo 1 x 160 x 420</t>
  </si>
  <si>
    <t>18.1711.0136. poz. 32</t>
  </si>
  <si>
    <t>Ploščato tesnilo 1 x 160 x 616</t>
  </si>
  <si>
    <t>18.1711.0136. poz. 33</t>
  </si>
  <si>
    <t>Ploščato tesnilo 1 x 68 x 160</t>
  </si>
  <si>
    <t>18.1711.0136. poz. 34</t>
  </si>
  <si>
    <t>Ploščato tesnilo 1 x 150 x 260</t>
  </si>
  <si>
    <t>18.1711.0136. poz. 35</t>
  </si>
  <si>
    <t>Tesnilni prstan 12 x 15,5</t>
  </si>
  <si>
    <t>18.1711.0136. poz. 37-14</t>
  </si>
  <si>
    <t>18.1711.0136. poz. 37-16</t>
  </si>
  <si>
    <t>18.1711.0136. poz. 46</t>
  </si>
  <si>
    <t>18.1711.0316. poz. 3</t>
  </si>
  <si>
    <t>Tesnilni prstan 27 x 32</t>
  </si>
  <si>
    <t>18.1712.0039. poz. 32</t>
  </si>
  <si>
    <t>Tesnilni prstan 10 x 13,5</t>
  </si>
  <si>
    <t>18.1712.0039. poz. 33</t>
  </si>
  <si>
    <t>18.1712.0039. poz. 49-11</t>
  </si>
  <si>
    <t>KLIPNI SERVOMOTOR - NT - 2 KOS</t>
  </si>
  <si>
    <t>18.2714.0001.</t>
  </si>
  <si>
    <t>18.2714.0001. poz. 21</t>
  </si>
  <si>
    <t>Tesnilo 8 x 8 x 700</t>
  </si>
  <si>
    <t>18.2714.0001. poz. 41</t>
  </si>
  <si>
    <t>Radialno tesnilo A 28 x 47</t>
  </si>
  <si>
    <t>18.2714.0001. poz. 59</t>
  </si>
  <si>
    <t>Tesnilo 8 x 8 x 370</t>
  </si>
  <si>
    <t>18.2714.0001. poz. 61</t>
  </si>
  <si>
    <t>Tesnilni prstan 24 x 29</t>
  </si>
  <si>
    <t>18.2714.0001. poz. 76</t>
  </si>
  <si>
    <t>Tesnilo 1 x Φ 245 x Φ 191</t>
  </si>
  <si>
    <t>18.2714.0001. poz. 77</t>
  </si>
  <si>
    <t>Tesnilni prstan</t>
  </si>
  <si>
    <t>18.2714.0001. poz. 80</t>
  </si>
  <si>
    <t>Tesnilo 1 x Φ 105 x Φ 71</t>
  </si>
  <si>
    <t>18.2714.0001. poz. 84</t>
  </si>
  <si>
    <t>Tesnilo 1 x Φ 150 x Φ 116</t>
  </si>
  <si>
    <t>18.2714.0001. poz. 87</t>
  </si>
  <si>
    <t>SKUPNO</t>
  </si>
  <si>
    <t>kpl</t>
  </si>
  <si>
    <t>količina
[kos]</t>
  </si>
  <si>
    <t>Vrsta rezervnega dela</t>
  </si>
  <si>
    <t>št. načrta in pozicija</t>
  </si>
  <si>
    <t>Rezervni deli za servomotorja VT, ST in NT*</t>
  </si>
  <si>
    <t>* razširjen seznam za rezervne dele za remonte turbin 1 IN 3 V LETU 2022</t>
  </si>
  <si>
    <t>*opomba cena se bo samodejno vpisala iz razširjenega seznama za rezervne dele, iz spodnje tabele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</si>
</sst>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#,##0.00\ [$EUR]"/>
    <numFmt numFmtId="165" formatCode="#,##0.0000"/>
    <numFmt numFmtId="166" formatCode="_-* #,##0.00\ &quot;SIT&quot;_-;\-* #,##0.00\ &quot;SIT&quot;_-;_-* &quot;-&quot;??\ &quot;SIT&quot;_-;_-@_-"/>
    <numFmt numFmtId="167" formatCode="_-* #,##0.00\ _S_I_T_-;\-* #,##0.00\ _S_I_T_-;_-* &quot;-&quot;??\ _S_I_T_-;_-@_-"/>
    <numFmt numFmtId="168" formatCode="#,##0.0\ _€"/>
  </numFmts>
  <fonts count="20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4"/>
      <name val="Tahoma"/>
      <family val="2"/>
      <charset val="238"/>
    </font>
    <font>
      <sz val="11"/>
      <name val="Tahoma"/>
      <family val="2"/>
      <charset val="238"/>
    </font>
    <font>
      <sz val="14"/>
      <name val="Tahoma"/>
      <family val="2"/>
      <charset val="238"/>
    </font>
    <font>
      <b/>
      <sz val="12"/>
      <name val="Candara"/>
      <family val="2"/>
      <charset val="238"/>
    </font>
    <font>
      <sz val="12"/>
      <name val="Candara"/>
      <family val="2"/>
      <charset val="238"/>
    </font>
    <font>
      <sz val="10"/>
      <name val="Candara"/>
      <family val="2"/>
      <charset val="238"/>
    </font>
    <font>
      <sz val="11"/>
      <name val="Times New Roman"/>
      <family val="1"/>
    </font>
    <font>
      <sz val="11"/>
      <color theme="1"/>
      <name val="Tahoma"/>
      <family val="2"/>
      <charset val="238"/>
    </font>
    <font>
      <sz val="11"/>
      <color rgb="FF000000"/>
      <name val="Tahoma"/>
      <family val="2"/>
      <charset val="238"/>
    </font>
    <font>
      <sz val="10"/>
      <color theme="1"/>
      <name val="Tahoma"/>
      <family val="2"/>
      <charset val="238"/>
    </font>
    <font>
      <b/>
      <sz val="11"/>
      <color theme="1"/>
      <name val="Tahoma"/>
      <family val="2"/>
      <charset val="238"/>
    </font>
    <font>
      <b/>
      <sz val="11"/>
      <color rgb="FF000000"/>
      <name val="Tahoma"/>
      <family val="2"/>
      <charset val="238"/>
    </font>
    <font>
      <b/>
      <sz val="14"/>
      <color theme="1"/>
      <name val="Tahoma"/>
      <family val="2"/>
      <charset val="238"/>
    </font>
    <font>
      <sz val="14"/>
      <color rgb="FFFF0000"/>
      <name val="Calibri"/>
      <family val="2"/>
      <charset val="238"/>
      <scheme val="minor"/>
    </font>
    <font>
      <b/>
      <sz val="11"/>
      <name val="Tahoma"/>
      <family val="2"/>
      <charset val="238"/>
    </font>
    <font>
      <sz val="11"/>
      <name val="Calibri"/>
      <family val="2"/>
      <scheme val="minor"/>
    </font>
    <font>
      <sz val="9"/>
      <color indexed="81"/>
      <name val="Segoe UI"/>
      <charset val="1"/>
    </font>
    <font>
      <b/>
      <sz val="9"/>
      <color indexed="81"/>
      <name val="Segoe UI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rgb="FFFF00FF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0">
    <xf numFmtId="0" fontId="0" fillId="0" borderId="0"/>
    <xf numFmtId="0" fontId="1" fillId="0" borderId="0"/>
    <xf numFmtId="0" fontId="5" fillId="0" borderId="4">
      <alignment vertical="center"/>
    </xf>
    <xf numFmtId="49" fontId="6" fillId="0" borderId="0">
      <alignment horizontal="left" vertical="top"/>
    </xf>
    <xf numFmtId="4" fontId="7" fillId="0" borderId="3" applyAlignment="0">
      <alignment horizontal="justify" vertical="top" wrapText="1"/>
    </xf>
    <xf numFmtId="9" fontId="1" fillId="0" borderId="0" applyFont="0" applyFill="0" applyBorder="0" applyAlignment="0" applyProtection="0"/>
    <xf numFmtId="4" fontId="7" fillId="0" borderId="0">
      <alignment horizontal="justify" vertical="top" wrapText="1"/>
    </xf>
    <xf numFmtId="0" fontId="8" fillId="0" borderId="0" applyFill="0">
      <alignment vertical="justify"/>
    </xf>
    <xf numFmtId="166" fontId="1" fillId="0" borderId="0" applyFont="0" applyFill="0" applyBorder="0" applyAlignment="0" applyProtection="0"/>
    <xf numFmtId="167" fontId="1" fillId="0" borderId="0" applyFont="0" applyFill="0" applyBorder="0" applyAlignment="0" applyProtection="0"/>
  </cellStyleXfs>
  <cellXfs count="92">
    <xf numFmtId="0" fontId="0" fillId="0" borderId="0" xfId="0"/>
    <xf numFmtId="0" fontId="3" fillId="0" borderId="0" xfId="1" applyFont="1"/>
    <xf numFmtId="0" fontId="3" fillId="0" borderId="0" xfId="1" applyFont="1" applyBorder="1"/>
    <xf numFmtId="0" fontId="4" fillId="0" borderId="0" xfId="1" applyFont="1" applyBorder="1" applyAlignment="1">
      <alignment horizontal="left"/>
    </xf>
    <xf numFmtId="164" fontId="4" fillId="0" borderId="0" xfId="1" applyNumberFormat="1" applyFont="1" applyBorder="1"/>
    <xf numFmtId="0" fontId="4" fillId="0" borderId="0" xfId="1" applyFont="1" applyBorder="1"/>
    <xf numFmtId="0" fontId="3" fillId="0" borderId="0" xfId="1" applyFont="1" applyAlignment="1">
      <alignment vertical="top"/>
    </xf>
    <xf numFmtId="1" fontId="3" fillId="0" borderId="0" xfId="1" applyNumberFormat="1" applyFont="1" applyAlignment="1">
      <alignment horizontal="center"/>
    </xf>
    <xf numFmtId="165" fontId="3" fillId="0" borderId="0" xfId="1" applyNumberFormat="1" applyFont="1" applyAlignment="1">
      <alignment horizontal="right"/>
    </xf>
    <xf numFmtId="4" fontId="3" fillId="0" borderId="0" xfId="1" applyNumberFormat="1" applyFont="1" applyAlignment="1">
      <alignment horizontal="right"/>
    </xf>
    <xf numFmtId="4" fontId="3" fillId="0" borderId="0" xfId="1" applyNumberFormat="1" applyFont="1"/>
    <xf numFmtId="0" fontId="3" fillId="0" borderId="0" xfId="1" applyFont="1" applyAlignment="1">
      <alignment horizontal="left" vertical="top"/>
    </xf>
    <xf numFmtId="4" fontId="3" fillId="0" borderId="0" xfId="1" applyNumberFormat="1" applyFont="1" applyAlignment="1">
      <alignment horizontal="left"/>
    </xf>
    <xf numFmtId="0" fontId="3" fillId="0" borderId="0" xfId="1" applyFont="1" applyAlignment="1">
      <alignment horizontal="left"/>
    </xf>
    <xf numFmtId="0" fontId="3" fillId="0" borderId="0" xfId="1" applyFont="1" applyAlignment="1">
      <alignment wrapText="1"/>
    </xf>
    <xf numFmtId="0" fontId="11" fillId="0" borderId="0" xfId="0" applyFont="1" applyFill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2" fillId="0" borderId="8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0" xfId="0" applyFont="1"/>
    <xf numFmtId="0" fontId="9" fillId="0" borderId="0" xfId="0" applyFont="1" applyFill="1" applyBorder="1"/>
    <xf numFmtId="0" fontId="12" fillId="0" borderId="0" xfId="0" applyFont="1" applyAlignment="1">
      <alignment vertical="center"/>
    </xf>
    <xf numFmtId="4" fontId="9" fillId="0" borderId="0" xfId="0" applyNumberFormat="1" applyFont="1" applyFill="1" applyBorder="1"/>
    <xf numFmtId="4" fontId="10" fillId="0" borderId="7" xfId="0" applyNumberFormat="1" applyFont="1" applyBorder="1" applyAlignment="1">
      <alignment horizontal="center" vertical="center" wrapText="1"/>
    </xf>
    <xf numFmtId="4" fontId="9" fillId="0" borderId="9" xfId="0" applyNumberFormat="1" applyFont="1" applyFill="1" applyBorder="1"/>
    <xf numFmtId="0" fontId="12" fillId="0" borderId="12" xfId="0" applyFont="1" applyFill="1" applyBorder="1"/>
    <xf numFmtId="0" fontId="13" fillId="0" borderId="10" xfId="0" applyFont="1" applyBorder="1" applyAlignment="1">
      <alignment horizontal="justify" vertical="center"/>
    </xf>
    <xf numFmtId="4" fontId="12" fillId="0" borderId="13" xfId="0" applyNumberFormat="1" applyFont="1" applyFill="1" applyBorder="1"/>
    <xf numFmtId="0" fontId="12" fillId="0" borderId="0" xfId="0" applyFont="1" applyFill="1" applyBorder="1"/>
    <xf numFmtId="4" fontId="9" fillId="0" borderId="0" xfId="0" applyNumberFormat="1" applyFont="1"/>
    <xf numFmtId="168" fontId="0" fillId="0" borderId="0" xfId="0" applyNumberFormat="1"/>
    <xf numFmtId="0" fontId="14" fillId="0" borderId="0" xfId="0" applyFont="1"/>
    <xf numFmtId="0" fontId="15" fillId="0" borderId="0" xfId="0" applyFont="1"/>
    <xf numFmtId="4" fontId="3" fillId="0" borderId="1" xfId="0" applyNumberFormat="1" applyFont="1" applyBorder="1" applyAlignment="1">
      <alignment vertical="center"/>
    </xf>
    <xf numFmtId="0" fontId="17" fillId="0" borderId="0" xfId="0" applyFont="1"/>
    <xf numFmtId="168" fontId="17" fillId="0" borderId="0" xfId="0" applyNumberFormat="1" applyFont="1"/>
    <xf numFmtId="4" fontId="3" fillId="0" borderId="0" xfId="1" applyNumberFormat="1" applyFont="1" applyBorder="1"/>
    <xf numFmtId="0" fontId="3" fillId="0" borderId="14" xfId="1" applyFont="1" applyBorder="1"/>
    <xf numFmtId="0" fontId="3" fillId="0" borderId="15" xfId="1" applyFont="1" applyBorder="1" applyAlignment="1">
      <alignment horizontal="justify"/>
    </xf>
    <xf numFmtId="4" fontId="3" fillId="0" borderId="9" xfId="1" applyNumberFormat="1" applyFont="1" applyBorder="1" applyAlignment="1">
      <alignment wrapText="1"/>
    </xf>
    <xf numFmtId="4" fontId="10" fillId="0" borderId="0" xfId="0" applyNumberFormat="1" applyFont="1" applyBorder="1" applyAlignment="1">
      <alignment horizontal="center" vertical="center" wrapText="1"/>
    </xf>
    <xf numFmtId="0" fontId="12" fillId="0" borderId="0" xfId="0" applyFont="1" applyBorder="1" applyAlignment="1">
      <alignment horizontal="justify" vertical="center"/>
    </xf>
    <xf numFmtId="4" fontId="12" fillId="0" borderId="0" xfId="0" applyNumberFormat="1" applyFont="1" applyFill="1" applyBorder="1"/>
    <xf numFmtId="4" fontId="3" fillId="0" borderId="9" xfId="0" applyNumberFormat="1" applyFont="1" applyBorder="1" applyAlignment="1">
      <alignment vertical="center"/>
    </xf>
    <xf numFmtId="0" fontId="12" fillId="0" borderId="5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4" fontId="16" fillId="0" borderId="6" xfId="0" applyNumberFormat="1" applyFont="1" applyFill="1" applyBorder="1" applyAlignment="1">
      <alignment horizontal="center" vertical="center" wrapText="1"/>
    </xf>
    <xf numFmtId="4" fontId="16" fillId="0" borderId="7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justify" vertical="top"/>
    </xf>
    <xf numFmtId="0" fontId="3" fillId="0" borderId="1" xfId="0" applyFont="1" applyBorder="1" applyAlignment="1">
      <alignment horizontal="justify" vertical="top"/>
    </xf>
    <xf numFmtId="0" fontId="3" fillId="0" borderId="1" xfId="0" applyFont="1" applyBorder="1" applyAlignment="1">
      <alignment horizontal="justify" vertical="top" wrapText="1"/>
    </xf>
    <xf numFmtId="0" fontId="3" fillId="0" borderId="8" xfId="0" applyFont="1" applyBorder="1" applyAlignment="1">
      <alignment horizontal="center" vertical="top"/>
    </xf>
    <xf numFmtId="0" fontId="14" fillId="0" borderId="0" xfId="1" applyFont="1"/>
    <xf numFmtId="0" fontId="1" fillId="0" borderId="0" xfId="1" applyAlignment="1">
      <alignment horizontal="center"/>
    </xf>
    <xf numFmtId="0" fontId="1" fillId="0" borderId="0" xfId="1"/>
    <xf numFmtId="0" fontId="9" fillId="0" borderId="8" xfId="1" applyFont="1" applyBorder="1" applyAlignment="1">
      <alignment horizontal="center"/>
    </xf>
    <xf numFmtId="0" fontId="9" fillId="0" borderId="1" xfId="1" applyFont="1" applyBorder="1"/>
    <xf numFmtId="0" fontId="9" fillId="0" borderId="1" xfId="1" applyFont="1" applyBorder="1" applyAlignment="1">
      <alignment horizontal="center"/>
    </xf>
    <xf numFmtId="4" fontId="9" fillId="0" borderId="1" xfId="1" applyNumberFormat="1" applyFont="1" applyBorder="1"/>
    <xf numFmtId="0" fontId="9" fillId="0" borderId="12" xfId="1" applyFont="1" applyBorder="1" applyAlignment="1">
      <alignment horizontal="center"/>
    </xf>
    <xf numFmtId="0" fontId="9" fillId="0" borderId="10" xfId="1" applyFont="1" applyBorder="1"/>
    <xf numFmtId="0" fontId="9" fillId="0" borderId="10" xfId="1" applyFont="1" applyBorder="1" applyAlignment="1">
      <alignment horizontal="center"/>
    </xf>
    <xf numFmtId="4" fontId="9" fillId="0" borderId="10" xfId="1" applyNumberFormat="1" applyFont="1" applyBorder="1"/>
    <xf numFmtId="3" fontId="9" fillId="0" borderId="1" xfId="1" applyNumberFormat="1" applyFont="1" applyBorder="1"/>
    <xf numFmtId="0" fontId="3" fillId="2" borderId="1" xfId="0" applyFont="1" applyFill="1" applyBorder="1" applyAlignment="1">
      <alignment horizontal="justify" vertical="top" wrapText="1"/>
    </xf>
    <xf numFmtId="0" fontId="9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justify" vertical="top"/>
    </xf>
    <xf numFmtId="0" fontId="3" fillId="0" borderId="12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vertical="center"/>
    </xf>
    <xf numFmtId="4" fontId="3" fillId="0" borderId="10" xfId="0" applyNumberFormat="1" applyFont="1" applyBorder="1" applyAlignment="1">
      <alignment horizontal="center" vertical="center"/>
    </xf>
    <xf numFmtId="4" fontId="3" fillId="0" borderId="10" xfId="0" applyNumberFormat="1" applyFont="1" applyBorder="1" applyAlignment="1">
      <alignment vertical="center"/>
    </xf>
    <xf numFmtId="4" fontId="16" fillId="0" borderId="13" xfId="0" applyNumberFormat="1" applyFont="1" applyBorder="1" applyAlignment="1">
      <alignment vertical="center"/>
    </xf>
    <xf numFmtId="0" fontId="12" fillId="0" borderId="6" xfId="0" applyFont="1" applyBorder="1" applyAlignment="1">
      <alignment horizontal="center" wrapText="1"/>
    </xf>
    <xf numFmtId="0" fontId="12" fillId="0" borderId="1" xfId="1" applyFont="1" applyBorder="1"/>
    <xf numFmtId="3" fontId="12" fillId="0" borderId="1" xfId="1" applyNumberFormat="1" applyFont="1" applyBorder="1" applyAlignment="1">
      <alignment horizontal="left"/>
    </xf>
    <xf numFmtId="0" fontId="9" fillId="0" borderId="1" xfId="1" applyFont="1" applyBorder="1" applyAlignment="1">
      <alignment horizontal="left"/>
    </xf>
    <xf numFmtId="0" fontId="12" fillId="0" borderId="1" xfId="1" applyNumberFormat="1" applyFont="1" applyBorder="1" applyAlignment="1">
      <alignment horizontal="left"/>
    </xf>
    <xf numFmtId="0" fontId="9" fillId="0" borderId="8" xfId="1" applyFont="1" applyBorder="1"/>
    <xf numFmtId="0" fontId="12" fillId="0" borderId="10" xfId="1" applyFont="1" applyBorder="1" applyAlignment="1">
      <alignment horizontal="left" vertical="center"/>
    </xf>
    <xf numFmtId="4" fontId="0" fillId="0" borderId="0" xfId="0" applyNumberFormat="1" applyAlignment="1">
      <alignment horizontal="center"/>
    </xf>
    <xf numFmtId="4" fontId="0" fillId="0" borderId="0" xfId="0" applyNumberFormat="1"/>
    <xf numFmtId="4" fontId="17" fillId="0" borderId="0" xfId="0" applyNumberFormat="1" applyFont="1" applyAlignment="1">
      <alignment horizontal="center"/>
    </xf>
    <xf numFmtId="4" fontId="17" fillId="0" borderId="0" xfId="0" applyNumberFormat="1" applyFont="1"/>
    <xf numFmtId="4" fontId="1" fillId="0" borderId="0" xfId="1" applyNumberFormat="1"/>
    <xf numFmtId="4" fontId="9" fillId="0" borderId="9" xfId="1" applyNumberFormat="1" applyFont="1" applyBorder="1"/>
    <xf numFmtId="0" fontId="2" fillId="0" borderId="0" xfId="1" applyFont="1" applyAlignment="1">
      <alignment horizontal="center"/>
    </xf>
    <xf numFmtId="0" fontId="12" fillId="0" borderId="2" xfId="0" applyFont="1" applyBorder="1" applyAlignment="1">
      <alignment horizontal="justify" vertical="center"/>
    </xf>
    <xf numFmtId="0" fontId="12" fillId="0" borderId="11" xfId="0" applyFont="1" applyBorder="1" applyAlignment="1">
      <alignment horizontal="justify" vertical="center"/>
    </xf>
    <xf numFmtId="4" fontId="12" fillId="0" borderId="13" xfId="1" applyNumberFormat="1" applyFont="1" applyBorder="1"/>
    <xf numFmtId="0" fontId="16" fillId="0" borderId="16" xfId="1" applyFont="1" applyBorder="1" applyAlignment="1">
      <alignment horizontal="justify"/>
    </xf>
    <xf numFmtId="4" fontId="16" fillId="0" borderId="13" xfId="1" applyNumberFormat="1" applyFont="1" applyBorder="1" applyAlignment="1">
      <alignment wrapText="1"/>
    </xf>
  </cellXfs>
  <cellStyles count="10">
    <cellStyle name="arh s naslov" xfId="2"/>
    <cellStyle name="arh s naVADNO" xfId="3"/>
    <cellStyle name="Navadno" xfId="0" builtinId="0"/>
    <cellStyle name="Navadno 2" xfId="1"/>
    <cellStyle name="obroba" xfId="4"/>
    <cellStyle name="Odstotek 2" xfId="5"/>
    <cellStyle name="opis del" xfId="6"/>
    <cellStyle name="Popis Evo" xfId="7"/>
    <cellStyle name="Valuta 2" xfId="8"/>
    <cellStyle name="Vejica 2" xfId="9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32"/>
  <sheetViews>
    <sheetView showZeros="0" tabSelected="1" zoomScaleNormal="100" workbookViewId="0"/>
  </sheetViews>
  <sheetFormatPr defaultRowHeight="14.25" x14ac:dyDescent="0.2"/>
  <cols>
    <col min="1" max="1" width="55.7109375" style="1" customWidth="1"/>
    <col min="2" max="2" width="21.42578125" style="1" customWidth="1"/>
    <col min="3" max="256" width="9.140625" style="1"/>
    <col min="257" max="257" width="59.85546875" style="1" customWidth="1"/>
    <col min="258" max="258" width="21.42578125" style="1" customWidth="1"/>
    <col min="259" max="512" width="9.140625" style="1"/>
    <col min="513" max="513" width="59.85546875" style="1" customWidth="1"/>
    <col min="514" max="514" width="21.42578125" style="1" customWidth="1"/>
    <col min="515" max="768" width="9.140625" style="1"/>
    <col min="769" max="769" width="59.85546875" style="1" customWidth="1"/>
    <col min="770" max="770" width="21.42578125" style="1" customWidth="1"/>
    <col min="771" max="1024" width="9.140625" style="1"/>
    <col min="1025" max="1025" width="59.85546875" style="1" customWidth="1"/>
    <col min="1026" max="1026" width="21.42578125" style="1" customWidth="1"/>
    <col min="1027" max="1280" width="9.140625" style="1"/>
    <col min="1281" max="1281" width="59.85546875" style="1" customWidth="1"/>
    <col min="1282" max="1282" width="21.42578125" style="1" customWidth="1"/>
    <col min="1283" max="1536" width="9.140625" style="1"/>
    <col min="1537" max="1537" width="59.85546875" style="1" customWidth="1"/>
    <col min="1538" max="1538" width="21.42578125" style="1" customWidth="1"/>
    <col min="1539" max="1792" width="9.140625" style="1"/>
    <col min="1793" max="1793" width="59.85546875" style="1" customWidth="1"/>
    <col min="1794" max="1794" width="21.42578125" style="1" customWidth="1"/>
    <col min="1795" max="2048" width="9.140625" style="1"/>
    <col min="2049" max="2049" width="59.85546875" style="1" customWidth="1"/>
    <col min="2050" max="2050" width="21.42578125" style="1" customWidth="1"/>
    <col min="2051" max="2304" width="9.140625" style="1"/>
    <col min="2305" max="2305" width="59.85546875" style="1" customWidth="1"/>
    <col min="2306" max="2306" width="21.42578125" style="1" customWidth="1"/>
    <col min="2307" max="2560" width="9.140625" style="1"/>
    <col min="2561" max="2561" width="59.85546875" style="1" customWidth="1"/>
    <col min="2562" max="2562" width="21.42578125" style="1" customWidth="1"/>
    <col min="2563" max="2816" width="9.140625" style="1"/>
    <col min="2817" max="2817" width="59.85546875" style="1" customWidth="1"/>
    <col min="2818" max="2818" width="21.42578125" style="1" customWidth="1"/>
    <col min="2819" max="3072" width="9.140625" style="1"/>
    <col min="3073" max="3073" width="59.85546875" style="1" customWidth="1"/>
    <col min="3074" max="3074" width="21.42578125" style="1" customWidth="1"/>
    <col min="3075" max="3328" width="9.140625" style="1"/>
    <col min="3329" max="3329" width="59.85546875" style="1" customWidth="1"/>
    <col min="3330" max="3330" width="21.42578125" style="1" customWidth="1"/>
    <col min="3331" max="3584" width="9.140625" style="1"/>
    <col min="3585" max="3585" width="59.85546875" style="1" customWidth="1"/>
    <col min="3586" max="3586" width="21.42578125" style="1" customWidth="1"/>
    <col min="3587" max="3840" width="9.140625" style="1"/>
    <col min="3841" max="3841" width="59.85546875" style="1" customWidth="1"/>
    <col min="3842" max="3842" width="21.42578125" style="1" customWidth="1"/>
    <col min="3843" max="4096" width="9.140625" style="1"/>
    <col min="4097" max="4097" width="59.85546875" style="1" customWidth="1"/>
    <col min="4098" max="4098" width="21.42578125" style="1" customWidth="1"/>
    <col min="4099" max="4352" width="9.140625" style="1"/>
    <col min="4353" max="4353" width="59.85546875" style="1" customWidth="1"/>
    <col min="4354" max="4354" width="21.42578125" style="1" customWidth="1"/>
    <col min="4355" max="4608" width="9.140625" style="1"/>
    <col min="4609" max="4609" width="59.85546875" style="1" customWidth="1"/>
    <col min="4610" max="4610" width="21.42578125" style="1" customWidth="1"/>
    <col min="4611" max="4864" width="9.140625" style="1"/>
    <col min="4865" max="4865" width="59.85546875" style="1" customWidth="1"/>
    <col min="4866" max="4866" width="21.42578125" style="1" customWidth="1"/>
    <col min="4867" max="5120" width="9.140625" style="1"/>
    <col min="5121" max="5121" width="59.85546875" style="1" customWidth="1"/>
    <col min="5122" max="5122" width="21.42578125" style="1" customWidth="1"/>
    <col min="5123" max="5376" width="9.140625" style="1"/>
    <col min="5377" max="5377" width="59.85546875" style="1" customWidth="1"/>
    <col min="5378" max="5378" width="21.42578125" style="1" customWidth="1"/>
    <col min="5379" max="5632" width="9.140625" style="1"/>
    <col min="5633" max="5633" width="59.85546875" style="1" customWidth="1"/>
    <col min="5634" max="5634" width="21.42578125" style="1" customWidth="1"/>
    <col min="5635" max="5888" width="9.140625" style="1"/>
    <col min="5889" max="5889" width="59.85546875" style="1" customWidth="1"/>
    <col min="5890" max="5890" width="21.42578125" style="1" customWidth="1"/>
    <col min="5891" max="6144" width="9.140625" style="1"/>
    <col min="6145" max="6145" width="59.85546875" style="1" customWidth="1"/>
    <col min="6146" max="6146" width="21.42578125" style="1" customWidth="1"/>
    <col min="6147" max="6400" width="9.140625" style="1"/>
    <col min="6401" max="6401" width="59.85546875" style="1" customWidth="1"/>
    <col min="6402" max="6402" width="21.42578125" style="1" customWidth="1"/>
    <col min="6403" max="6656" width="9.140625" style="1"/>
    <col min="6657" max="6657" width="59.85546875" style="1" customWidth="1"/>
    <col min="6658" max="6658" width="21.42578125" style="1" customWidth="1"/>
    <col min="6659" max="6912" width="9.140625" style="1"/>
    <col min="6913" max="6913" width="59.85546875" style="1" customWidth="1"/>
    <col min="6914" max="6914" width="21.42578125" style="1" customWidth="1"/>
    <col min="6915" max="7168" width="9.140625" style="1"/>
    <col min="7169" max="7169" width="59.85546875" style="1" customWidth="1"/>
    <col min="7170" max="7170" width="21.42578125" style="1" customWidth="1"/>
    <col min="7171" max="7424" width="9.140625" style="1"/>
    <col min="7425" max="7425" width="59.85546875" style="1" customWidth="1"/>
    <col min="7426" max="7426" width="21.42578125" style="1" customWidth="1"/>
    <col min="7427" max="7680" width="9.140625" style="1"/>
    <col min="7681" max="7681" width="59.85546875" style="1" customWidth="1"/>
    <col min="7682" max="7682" width="21.42578125" style="1" customWidth="1"/>
    <col min="7683" max="7936" width="9.140625" style="1"/>
    <col min="7937" max="7937" width="59.85546875" style="1" customWidth="1"/>
    <col min="7938" max="7938" width="21.42578125" style="1" customWidth="1"/>
    <col min="7939" max="8192" width="9.140625" style="1"/>
    <col min="8193" max="8193" width="59.85546875" style="1" customWidth="1"/>
    <col min="8194" max="8194" width="21.42578125" style="1" customWidth="1"/>
    <col min="8195" max="8448" width="9.140625" style="1"/>
    <col min="8449" max="8449" width="59.85546875" style="1" customWidth="1"/>
    <col min="8450" max="8450" width="21.42578125" style="1" customWidth="1"/>
    <col min="8451" max="8704" width="9.140625" style="1"/>
    <col min="8705" max="8705" width="59.85546875" style="1" customWidth="1"/>
    <col min="8706" max="8706" width="21.42578125" style="1" customWidth="1"/>
    <col min="8707" max="8960" width="9.140625" style="1"/>
    <col min="8961" max="8961" width="59.85546875" style="1" customWidth="1"/>
    <col min="8962" max="8962" width="21.42578125" style="1" customWidth="1"/>
    <col min="8963" max="9216" width="9.140625" style="1"/>
    <col min="9217" max="9217" width="59.85546875" style="1" customWidth="1"/>
    <col min="9218" max="9218" width="21.42578125" style="1" customWidth="1"/>
    <col min="9219" max="9472" width="9.140625" style="1"/>
    <col min="9473" max="9473" width="59.85546875" style="1" customWidth="1"/>
    <col min="9474" max="9474" width="21.42578125" style="1" customWidth="1"/>
    <col min="9475" max="9728" width="9.140625" style="1"/>
    <col min="9729" max="9729" width="59.85546875" style="1" customWidth="1"/>
    <col min="9730" max="9730" width="21.42578125" style="1" customWidth="1"/>
    <col min="9731" max="9984" width="9.140625" style="1"/>
    <col min="9985" max="9985" width="59.85546875" style="1" customWidth="1"/>
    <col min="9986" max="9986" width="21.42578125" style="1" customWidth="1"/>
    <col min="9987" max="10240" width="9.140625" style="1"/>
    <col min="10241" max="10241" width="59.85546875" style="1" customWidth="1"/>
    <col min="10242" max="10242" width="21.42578125" style="1" customWidth="1"/>
    <col min="10243" max="10496" width="9.140625" style="1"/>
    <col min="10497" max="10497" width="59.85546875" style="1" customWidth="1"/>
    <col min="10498" max="10498" width="21.42578125" style="1" customWidth="1"/>
    <col min="10499" max="10752" width="9.140625" style="1"/>
    <col min="10753" max="10753" width="59.85546875" style="1" customWidth="1"/>
    <col min="10754" max="10754" width="21.42578125" style="1" customWidth="1"/>
    <col min="10755" max="11008" width="9.140625" style="1"/>
    <col min="11009" max="11009" width="59.85546875" style="1" customWidth="1"/>
    <col min="11010" max="11010" width="21.42578125" style="1" customWidth="1"/>
    <col min="11011" max="11264" width="9.140625" style="1"/>
    <col min="11265" max="11265" width="59.85546875" style="1" customWidth="1"/>
    <col min="11266" max="11266" width="21.42578125" style="1" customWidth="1"/>
    <col min="11267" max="11520" width="9.140625" style="1"/>
    <col min="11521" max="11521" width="59.85546875" style="1" customWidth="1"/>
    <col min="11522" max="11522" width="21.42578125" style="1" customWidth="1"/>
    <col min="11523" max="11776" width="9.140625" style="1"/>
    <col min="11777" max="11777" width="59.85546875" style="1" customWidth="1"/>
    <col min="11778" max="11778" width="21.42578125" style="1" customWidth="1"/>
    <col min="11779" max="12032" width="9.140625" style="1"/>
    <col min="12033" max="12033" width="59.85546875" style="1" customWidth="1"/>
    <col min="12034" max="12034" width="21.42578125" style="1" customWidth="1"/>
    <col min="12035" max="12288" width="9.140625" style="1"/>
    <col min="12289" max="12289" width="59.85546875" style="1" customWidth="1"/>
    <col min="12290" max="12290" width="21.42578125" style="1" customWidth="1"/>
    <col min="12291" max="12544" width="9.140625" style="1"/>
    <col min="12545" max="12545" width="59.85546875" style="1" customWidth="1"/>
    <col min="12546" max="12546" width="21.42578125" style="1" customWidth="1"/>
    <col min="12547" max="12800" width="9.140625" style="1"/>
    <col min="12801" max="12801" width="59.85546875" style="1" customWidth="1"/>
    <col min="12802" max="12802" width="21.42578125" style="1" customWidth="1"/>
    <col min="12803" max="13056" width="9.140625" style="1"/>
    <col min="13057" max="13057" width="59.85546875" style="1" customWidth="1"/>
    <col min="13058" max="13058" width="21.42578125" style="1" customWidth="1"/>
    <col min="13059" max="13312" width="9.140625" style="1"/>
    <col min="13313" max="13313" width="59.85546875" style="1" customWidth="1"/>
    <col min="13314" max="13314" width="21.42578125" style="1" customWidth="1"/>
    <col min="13315" max="13568" width="9.140625" style="1"/>
    <col min="13569" max="13569" width="59.85546875" style="1" customWidth="1"/>
    <col min="13570" max="13570" width="21.42578125" style="1" customWidth="1"/>
    <col min="13571" max="13824" width="9.140625" style="1"/>
    <col min="13825" max="13825" width="59.85546875" style="1" customWidth="1"/>
    <col min="13826" max="13826" width="21.42578125" style="1" customWidth="1"/>
    <col min="13827" max="14080" width="9.140625" style="1"/>
    <col min="14081" max="14081" width="59.85546875" style="1" customWidth="1"/>
    <col min="14082" max="14082" width="21.42578125" style="1" customWidth="1"/>
    <col min="14083" max="14336" width="9.140625" style="1"/>
    <col min="14337" max="14337" width="59.85546875" style="1" customWidth="1"/>
    <col min="14338" max="14338" width="21.42578125" style="1" customWidth="1"/>
    <col min="14339" max="14592" width="9.140625" style="1"/>
    <col min="14593" max="14593" width="59.85546875" style="1" customWidth="1"/>
    <col min="14594" max="14594" width="21.42578125" style="1" customWidth="1"/>
    <col min="14595" max="14848" width="9.140625" style="1"/>
    <col min="14849" max="14849" width="59.85546875" style="1" customWidth="1"/>
    <col min="14850" max="14850" width="21.42578125" style="1" customWidth="1"/>
    <col min="14851" max="15104" width="9.140625" style="1"/>
    <col min="15105" max="15105" width="59.85546875" style="1" customWidth="1"/>
    <col min="15106" max="15106" width="21.42578125" style="1" customWidth="1"/>
    <col min="15107" max="15360" width="9.140625" style="1"/>
    <col min="15361" max="15361" width="59.85546875" style="1" customWidth="1"/>
    <col min="15362" max="15362" width="21.42578125" style="1" customWidth="1"/>
    <col min="15363" max="15616" width="9.140625" style="1"/>
    <col min="15617" max="15617" width="59.85546875" style="1" customWidth="1"/>
    <col min="15618" max="15618" width="21.42578125" style="1" customWidth="1"/>
    <col min="15619" max="15872" width="9.140625" style="1"/>
    <col min="15873" max="15873" width="59.85546875" style="1" customWidth="1"/>
    <col min="15874" max="15874" width="21.42578125" style="1" customWidth="1"/>
    <col min="15875" max="16128" width="9.140625" style="1"/>
    <col min="16129" max="16129" width="59.85546875" style="1" customWidth="1"/>
    <col min="16130" max="16130" width="21.42578125" style="1" customWidth="1"/>
    <col min="16131" max="16384" width="9.140625" style="1"/>
  </cols>
  <sheetData>
    <row r="2" spans="1:3" ht="18" x14ac:dyDescent="0.25">
      <c r="A2" s="86" t="s">
        <v>0</v>
      </c>
      <c r="B2" s="86"/>
      <c r="C2" s="14"/>
    </row>
    <row r="7" spans="1:3" ht="18" x14ac:dyDescent="0.25">
      <c r="A7" s="31" t="s">
        <v>30</v>
      </c>
    </row>
    <row r="9" spans="1:3" ht="18" x14ac:dyDescent="0.25">
      <c r="A9" s="31" t="s">
        <v>31</v>
      </c>
    </row>
    <row r="14" spans="1:3" ht="15" thickBot="1" x14ac:dyDescent="0.25"/>
    <row r="15" spans="1:3" ht="28.5" x14ac:dyDescent="0.2">
      <c r="A15" s="37" t="s">
        <v>13</v>
      </c>
      <c r="B15" s="23" t="s">
        <v>15</v>
      </c>
    </row>
    <row r="16" spans="1:3" ht="61.5" customHeight="1" x14ac:dyDescent="0.2">
      <c r="A16" s="38" t="s">
        <v>32</v>
      </c>
      <c r="B16" s="39">
        <f>+'Popis storitev in blaga'!C14</f>
        <v>0</v>
      </c>
    </row>
    <row r="17" spans="1:7" s="2" customFormat="1" x14ac:dyDescent="0.2">
      <c r="A17" s="38" t="s">
        <v>33</v>
      </c>
      <c r="B17" s="39">
        <f>+'Popis storitev in blaga'!F40</f>
        <v>0</v>
      </c>
    </row>
    <row r="18" spans="1:7" s="2" customFormat="1" ht="15" thickBot="1" x14ac:dyDescent="0.25">
      <c r="A18" s="90" t="s">
        <v>21</v>
      </c>
      <c r="B18" s="91">
        <f>SUM(B16:B17)</f>
        <v>0</v>
      </c>
    </row>
    <row r="19" spans="1:7" s="2" customFormat="1" x14ac:dyDescent="0.2">
      <c r="B19" s="36"/>
    </row>
    <row r="21" spans="1:7" ht="18" x14ac:dyDescent="0.25">
      <c r="A21" s="3"/>
      <c r="B21" s="4"/>
      <c r="C21" s="5"/>
      <c r="D21" s="5"/>
      <c r="E21" s="5"/>
      <c r="F21" s="5"/>
      <c r="G21" s="5"/>
    </row>
    <row r="22" spans="1:7" x14ac:dyDescent="0.2">
      <c r="A22" s="6" t="s">
        <v>1</v>
      </c>
      <c r="B22" s="7"/>
      <c r="C22" s="8"/>
      <c r="D22" s="9"/>
      <c r="E22" s="10"/>
      <c r="F22" s="10"/>
      <c r="G22" s="10"/>
    </row>
    <row r="23" spans="1:7" x14ac:dyDescent="0.2">
      <c r="A23" s="11"/>
      <c r="B23" s="7"/>
      <c r="C23" s="8"/>
      <c r="D23" s="9"/>
      <c r="E23" s="12"/>
      <c r="F23" s="12"/>
      <c r="G23" s="12"/>
    </row>
    <row r="24" spans="1:7" x14ac:dyDescent="0.2">
      <c r="A24" s="11"/>
      <c r="B24" s="7"/>
      <c r="C24" s="8"/>
      <c r="D24" s="9"/>
      <c r="E24" s="12"/>
      <c r="F24" s="12"/>
      <c r="G24" s="12"/>
    </row>
    <row r="25" spans="1:7" x14ac:dyDescent="0.2">
      <c r="A25" s="11"/>
      <c r="B25" s="7"/>
      <c r="C25" s="8"/>
      <c r="D25" s="9"/>
      <c r="E25" s="12"/>
      <c r="F25" s="12"/>
      <c r="G25" s="12"/>
    </row>
    <row r="26" spans="1:7" x14ac:dyDescent="0.2">
      <c r="A26" s="11"/>
      <c r="B26" s="8" t="s">
        <v>2</v>
      </c>
      <c r="C26" s="13"/>
      <c r="D26" s="9"/>
      <c r="E26" s="12"/>
      <c r="F26" s="12"/>
      <c r="G26" s="12"/>
    </row>
    <row r="27" spans="1:7" x14ac:dyDescent="0.2">
      <c r="A27" s="11" t="s">
        <v>3</v>
      </c>
      <c r="B27" s="8" t="s">
        <v>4</v>
      </c>
      <c r="C27" s="13"/>
      <c r="D27" s="9"/>
      <c r="E27" s="12"/>
      <c r="F27" s="12"/>
      <c r="G27" s="12"/>
    </row>
    <row r="28" spans="1:7" x14ac:dyDescent="0.2">
      <c r="A28" s="11"/>
      <c r="B28" s="8"/>
      <c r="C28" s="13"/>
      <c r="D28" s="9"/>
      <c r="E28" s="12"/>
      <c r="F28" s="12"/>
      <c r="G28" s="12"/>
    </row>
    <row r="29" spans="1:7" x14ac:dyDescent="0.2">
      <c r="A29" s="11"/>
      <c r="B29" s="8"/>
      <c r="C29" s="13"/>
      <c r="D29" s="9"/>
      <c r="E29" s="12"/>
      <c r="F29" s="12"/>
      <c r="G29" s="12"/>
    </row>
    <row r="30" spans="1:7" x14ac:dyDescent="0.2">
      <c r="A30" s="11"/>
      <c r="B30" s="8"/>
      <c r="C30" s="13"/>
      <c r="D30" s="9"/>
      <c r="E30" s="12"/>
      <c r="F30" s="12"/>
      <c r="G30" s="12"/>
    </row>
    <row r="31" spans="1:7" x14ac:dyDescent="0.2">
      <c r="A31" s="11"/>
      <c r="B31" s="8" t="s">
        <v>2</v>
      </c>
      <c r="C31" s="13"/>
      <c r="D31" s="9"/>
      <c r="E31" s="12"/>
      <c r="F31" s="12"/>
      <c r="G31" s="12"/>
    </row>
    <row r="32" spans="1:7" x14ac:dyDescent="0.2">
      <c r="A32" s="6"/>
      <c r="B32" s="8" t="s">
        <v>5</v>
      </c>
      <c r="D32" s="9"/>
      <c r="E32" s="10"/>
      <c r="F32" s="10"/>
      <c r="G32" s="10"/>
    </row>
  </sheetData>
  <mergeCells count="1">
    <mergeCell ref="A2:B2"/>
  </mergeCells>
  <pageMargins left="0.70866141732283472" right="0.55118110236220474" top="0.74803149606299213" bottom="0.74803149606299213" header="0.31496062992125984" footer="0.31496062992125984"/>
  <pageSetup paperSize="9" orientation="portrait" r:id="rId1"/>
  <headerFooter>
    <oddFooter>&amp;L&amp;F&amp;CStran &amp;P od &amp;N&amp;R&amp;A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21"/>
  <sheetViews>
    <sheetView zoomScale="120" zoomScaleNormal="120" workbookViewId="0"/>
  </sheetViews>
  <sheetFormatPr defaultRowHeight="14.25" x14ac:dyDescent="0.2"/>
  <cols>
    <col min="1" max="1" width="10.5703125" style="19" customWidth="1"/>
    <col min="2" max="2" width="39.85546875" style="19" customWidth="1"/>
    <col min="3" max="3" width="26.28515625" style="29" bestFit="1" customWidth="1"/>
    <col min="4" max="4" width="11" style="29" customWidth="1"/>
    <col min="5" max="6" width="20.42578125" style="29" customWidth="1"/>
    <col min="7" max="7" width="3.42578125" style="19" customWidth="1"/>
    <col min="8" max="16384" width="9.140625" style="19"/>
  </cols>
  <sheetData>
    <row r="1" spans="1:6" s="1" customFormat="1" ht="18" x14ac:dyDescent="0.25">
      <c r="A1" s="31" t="s">
        <v>17</v>
      </c>
      <c r="C1" s="10"/>
      <c r="D1" s="10"/>
      <c r="E1" s="10"/>
      <c r="F1" s="10"/>
    </row>
    <row r="2" spans="1:6" s="1" customFormat="1" x14ac:dyDescent="0.2">
      <c r="C2" s="10"/>
      <c r="D2" s="10"/>
      <c r="E2" s="10"/>
      <c r="F2" s="10"/>
    </row>
    <row r="3" spans="1:6" s="1" customFormat="1" ht="18" x14ac:dyDescent="0.25">
      <c r="A3" s="31" t="s">
        <v>18</v>
      </c>
      <c r="C3" s="10"/>
      <c r="D3" s="10"/>
      <c r="E3" s="10"/>
      <c r="F3" s="10"/>
    </row>
    <row r="4" spans="1:6" s="1" customFormat="1" x14ac:dyDescent="0.2">
      <c r="A4" s="19"/>
      <c r="C4" s="10"/>
      <c r="D4" s="10"/>
      <c r="E4" s="10"/>
      <c r="F4" s="10"/>
    </row>
    <row r="5" spans="1:6" s="1" customFormat="1" x14ac:dyDescent="0.2">
      <c r="A5" s="19"/>
      <c r="C5" s="10"/>
      <c r="D5" s="10"/>
      <c r="E5" s="10"/>
      <c r="F5" s="10"/>
    </row>
    <row r="6" spans="1:6" s="20" customFormat="1" ht="18.75" thickBot="1" x14ac:dyDescent="0.3">
      <c r="A6" s="31" t="s">
        <v>19</v>
      </c>
      <c r="B6" s="21"/>
      <c r="C6" s="22"/>
      <c r="D6" s="22"/>
      <c r="E6" s="22"/>
      <c r="F6" s="22"/>
    </row>
    <row r="7" spans="1:6" s="20" customFormat="1" ht="28.5" x14ac:dyDescent="0.2">
      <c r="A7" s="44" t="s">
        <v>29</v>
      </c>
      <c r="B7" s="45" t="s">
        <v>27</v>
      </c>
      <c r="C7" s="47" t="s">
        <v>28</v>
      </c>
      <c r="D7" s="40"/>
      <c r="E7" s="22"/>
      <c r="F7" s="22"/>
    </row>
    <row r="8" spans="1:6" s="20" customFormat="1" x14ac:dyDescent="0.2">
      <c r="A8" s="17" t="s">
        <v>10</v>
      </c>
      <c r="B8" s="87" t="s">
        <v>6</v>
      </c>
      <c r="C8" s="88"/>
      <c r="D8" s="41"/>
      <c r="E8" s="22"/>
      <c r="F8" s="22"/>
    </row>
    <row r="9" spans="1:6" s="20" customFormat="1" x14ac:dyDescent="0.2">
      <c r="A9" s="18">
        <v>1</v>
      </c>
      <c r="B9" s="16" t="s">
        <v>7</v>
      </c>
      <c r="C9" s="24"/>
      <c r="D9" s="22"/>
      <c r="E9" s="22"/>
      <c r="F9" s="22"/>
    </row>
    <row r="10" spans="1:6" s="20" customFormat="1" x14ac:dyDescent="0.2">
      <c r="A10" s="18">
        <v>2</v>
      </c>
      <c r="B10" s="16" t="s">
        <v>8</v>
      </c>
      <c r="C10" s="24"/>
      <c r="D10" s="22"/>
      <c r="E10" s="22"/>
      <c r="F10" s="22"/>
    </row>
    <row r="11" spans="1:6" s="20" customFormat="1" x14ac:dyDescent="0.2">
      <c r="A11" s="17" t="s">
        <v>11</v>
      </c>
      <c r="B11" s="87" t="s">
        <v>9</v>
      </c>
      <c r="C11" s="88"/>
      <c r="D11" s="41"/>
      <c r="E11" s="22"/>
      <c r="F11" s="22"/>
    </row>
    <row r="12" spans="1:6" s="20" customFormat="1" x14ac:dyDescent="0.2">
      <c r="A12" s="18">
        <v>1</v>
      </c>
      <c r="B12" s="16" t="s">
        <v>12</v>
      </c>
      <c r="C12" s="24"/>
      <c r="D12" s="22"/>
      <c r="E12" s="22"/>
      <c r="F12" s="22"/>
    </row>
    <row r="13" spans="1:6" s="20" customFormat="1" x14ac:dyDescent="0.2">
      <c r="A13" s="18">
        <v>2</v>
      </c>
      <c r="B13" s="16" t="s">
        <v>8</v>
      </c>
      <c r="C13" s="24"/>
      <c r="D13" s="22"/>
      <c r="E13" s="22"/>
      <c r="F13" s="22"/>
    </row>
    <row r="14" spans="1:6" s="28" customFormat="1" ht="15" thickBot="1" x14ac:dyDescent="0.25">
      <c r="A14" s="25"/>
      <c r="B14" s="26" t="s">
        <v>14</v>
      </c>
      <c r="C14" s="27">
        <f>SUM(C8:C13)</f>
        <v>0</v>
      </c>
      <c r="D14" s="42"/>
      <c r="E14" s="42"/>
      <c r="F14" s="42"/>
    </row>
    <row r="15" spans="1:6" s="20" customFormat="1" x14ac:dyDescent="0.2">
      <c r="B15" s="15"/>
      <c r="C15" s="22"/>
      <c r="D15" s="22"/>
      <c r="E15" s="22"/>
      <c r="F15" s="22"/>
    </row>
    <row r="16" spans="1:6" s="20" customFormat="1" x14ac:dyDescent="0.2">
      <c r="C16" s="22"/>
      <c r="D16" s="22"/>
      <c r="E16" s="22"/>
      <c r="F16" s="22"/>
    </row>
    <row r="17" spans="1:7" s="20" customFormat="1" ht="15" x14ac:dyDescent="0.25">
      <c r="A17"/>
      <c r="B17"/>
      <c r="C17"/>
      <c r="D17"/>
      <c r="E17" s="80"/>
      <c r="F17" s="81"/>
      <c r="G17" s="30"/>
    </row>
    <row r="18" spans="1:7" s="20" customFormat="1" ht="18" x14ac:dyDescent="0.25">
      <c r="A18" s="31" t="s">
        <v>20</v>
      </c>
      <c r="B18" s="31"/>
      <c r="C18"/>
      <c r="D18"/>
      <c r="E18" s="80"/>
      <c r="F18" s="81"/>
      <c r="G18" s="30"/>
    </row>
    <row r="19" spans="1:7" s="20" customFormat="1" ht="19.5" thickBot="1" x14ac:dyDescent="0.35">
      <c r="A19"/>
      <c r="B19" s="32"/>
      <c r="C19"/>
      <c r="D19"/>
      <c r="E19" s="80"/>
      <c r="F19" s="81"/>
      <c r="G19" s="30"/>
    </row>
    <row r="20" spans="1:7" ht="28.5" x14ac:dyDescent="0.2">
      <c r="A20" s="44" t="s">
        <v>29</v>
      </c>
      <c r="B20" s="45" t="s">
        <v>16</v>
      </c>
      <c r="C20" s="45" t="s">
        <v>24</v>
      </c>
      <c r="D20" s="45" t="s">
        <v>25</v>
      </c>
      <c r="E20" s="46" t="s">
        <v>22</v>
      </c>
      <c r="F20" s="47" t="s">
        <v>23</v>
      </c>
    </row>
    <row r="21" spans="1:7" ht="28.5" x14ac:dyDescent="0.2">
      <c r="A21" s="51">
        <v>1</v>
      </c>
      <c r="B21" s="64" t="s">
        <v>34</v>
      </c>
      <c r="C21" s="65" t="s">
        <v>152</v>
      </c>
      <c r="D21" s="65">
        <v>2</v>
      </c>
      <c r="E21" s="33"/>
      <c r="F21" s="43">
        <f>D21*E21</f>
        <v>0</v>
      </c>
    </row>
    <row r="22" spans="1:7" ht="28.5" x14ac:dyDescent="0.2">
      <c r="A22" s="51">
        <v>2</v>
      </c>
      <c r="B22" s="48" t="s">
        <v>35</v>
      </c>
      <c r="C22" s="65" t="s">
        <v>152</v>
      </c>
      <c r="D22" s="65">
        <v>2</v>
      </c>
      <c r="E22" s="33"/>
      <c r="F22" s="43">
        <f t="shared" ref="F22:F39" si="0">D22*E22</f>
        <v>0</v>
      </c>
    </row>
    <row r="23" spans="1:7" x14ac:dyDescent="0.2">
      <c r="A23" s="51">
        <v>3</v>
      </c>
      <c r="B23" s="49" t="s">
        <v>36</v>
      </c>
      <c r="C23" s="65" t="s">
        <v>26</v>
      </c>
      <c r="D23" s="65">
        <v>4</v>
      </c>
      <c r="E23" s="33"/>
      <c r="F23" s="43">
        <f t="shared" si="0"/>
        <v>0</v>
      </c>
    </row>
    <row r="24" spans="1:7" ht="28.5" x14ac:dyDescent="0.2">
      <c r="A24" s="51">
        <v>4</v>
      </c>
      <c r="B24" s="49" t="s">
        <v>37</v>
      </c>
      <c r="C24" s="65" t="s">
        <v>26</v>
      </c>
      <c r="D24" s="65">
        <v>4</v>
      </c>
      <c r="E24" s="33"/>
      <c r="F24" s="43">
        <f t="shared" si="0"/>
        <v>0</v>
      </c>
    </row>
    <row r="25" spans="1:7" ht="28.5" x14ac:dyDescent="0.2">
      <c r="A25" s="51">
        <v>5</v>
      </c>
      <c r="B25" s="49" t="s">
        <v>38</v>
      </c>
      <c r="C25" s="65" t="s">
        <v>26</v>
      </c>
      <c r="D25" s="65">
        <v>4</v>
      </c>
      <c r="E25" s="33"/>
      <c r="F25" s="43">
        <f t="shared" si="0"/>
        <v>0</v>
      </c>
    </row>
    <row r="26" spans="1:7" ht="28.5" x14ac:dyDescent="0.2">
      <c r="A26" s="51">
        <v>6</v>
      </c>
      <c r="B26" s="49" t="s">
        <v>39</v>
      </c>
      <c r="C26" s="65" t="s">
        <v>26</v>
      </c>
      <c r="D26" s="65">
        <v>4</v>
      </c>
      <c r="E26" s="33"/>
      <c r="F26" s="43">
        <f t="shared" si="0"/>
        <v>0</v>
      </c>
    </row>
    <row r="27" spans="1:7" ht="28.5" x14ac:dyDescent="0.2">
      <c r="A27" s="51">
        <v>7</v>
      </c>
      <c r="B27" s="50" t="s">
        <v>40</v>
      </c>
      <c r="C27" s="65" t="s">
        <v>26</v>
      </c>
      <c r="D27" s="65">
        <v>4</v>
      </c>
      <c r="E27" s="33"/>
      <c r="F27" s="43">
        <f t="shared" si="0"/>
        <v>0</v>
      </c>
    </row>
    <row r="28" spans="1:7" ht="28.5" x14ac:dyDescent="0.2">
      <c r="A28" s="51">
        <v>8</v>
      </c>
      <c r="B28" s="49" t="s">
        <v>41</v>
      </c>
      <c r="C28" s="65" t="s">
        <v>26</v>
      </c>
      <c r="D28" s="65">
        <v>4</v>
      </c>
      <c r="E28" s="33"/>
      <c r="F28" s="43">
        <f t="shared" si="0"/>
        <v>0</v>
      </c>
    </row>
    <row r="29" spans="1:7" ht="28.5" x14ac:dyDescent="0.2">
      <c r="A29" s="51">
        <v>9</v>
      </c>
      <c r="B29" s="49" t="s">
        <v>42</v>
      </c>
      <c r="C29" s="65" t="s">
        <v>26</v>
      </c>
      <c r="D29" s="65">
        <v>4</v>
      </c>
      <c r="E29" s="33"/>
      <c r="F29" s="43">
        <f t="shared" si="0"/>
        <v>0</v>
      </c>
    </row>
    <row r="30" spans="1:7" ht="28.5" x14ac:dyDescent="0.2">
      <c r="A30" s="51">
        <v>10</v>
      </c>
      <c r="B30" s="49" t="s">
        <v>43</v>
      </c>
      <c r="C30" s="65" t="s">
        <v>26</v>
      </c>
      <c r="D30" s="65">
        <v>4</v>
      </c>
      <c r="E30" s="33"/>
      <c r="F30" s="43">
        <f t="shared" si="0"/>
        <v>0</v>
      </c>
    </row>
    <row r="31" spans="1:7" ht="28.5" x14ac:dyDescent="0.2">
      <c r="A31" s="51">
        <v>11</v>
      </c>
      <c r="B31" s="49" t="s">
        <v>44</v>
      </c>
      <c r="C31" s="65" t="s">
        <v>26</v>
      </c>
      <c r="D31" s="65">
        <v>4</v>
      </c>
      <c r="E31" s="33"/>
      <c r="F31" s="43">
        <f t="shared" si="0"/>
        <v>0</v>
      </c>
    </row>
    <row r="32" spans="1:7" ht="28.5" x14ac:dyDescent="0.2">
      <c r="A32" s="51">
        <v>12</v>
      </c>
      <c r="B32" s="49" t="s">
        <v>45</v>
      </c>
      <c r="C32" s="65" t="s">
        <v>26</v>
      </c>
      <c r="D32" s="65">
        <v>12</v>
      </c>
      <c r="E32" s="33"/>
      <c r="F32" s="43">
        <f t="shared" si="0"/>
        <v>0</v>
      </c>
    </row>
    <row r="33" spans="1:7" ht="42.75" x14ac:dyDescent="0.2">
      <c r="A33" s="51">
        <v>13</v>
      </c>
      <c r="B33" s="49" t="s">
        <v>46</v>
      </c>
      <c r="C33" s="65" t="s">
        <v>26</v>
      </c>
      <c r="D33" s="65">
        <v>36</v>
      </c>
      <c r="E33" s="33"/>
      <c r="F33" s="43">
        <f t="shared" si="0"/>
        <v>0</v>
      </c>
    </row>
    <row r="34" spans="1:7" ht="28.5" x14ac:dyDescent="0.2">
      <c r="A34" s="51">
        <v>14</v>
      </c>
      <c r="B34" s="49" t="s">
        <v>47</v>
      </c>
      <c r="C34" s="65" t="s">
        <v>152</v>
      </c>
      <c r="D34" s="65">
        <v>1</v>
      </c>
      <c r="E34" s="33"/>
      <c r="F34" s="43">
        <f t="shared" si="0"/>
        <v>0</v>
      </c>
    </row>
    <row r="35" spans="1:7" ht="28.5" x14ac:dyDescent="0.2">
      <c r="A35" s="51">
        <v>15</v>
      </c>
      <c r="B35" s="49" t="s">
        <v>48</v>
      </c>
      <c r="C35" s="65" t="s">
        <v>26</v>
      </c>
      <c r="D35" s="65">
        <v>1</v>
      </c>
      <c r="E35" s="33"/>
      <c r="F35" s="43">
        <f t="shared" si="0"/>
        <v>0</v>
      </c>
    </row>
    <row r="36" spans="1:7" ht="28.5" x14ac:dyDescent="0.2">
      <c r="A36" s="51">
        <v>16</v>
      </c>
      <c r="B36" s="49" t="s">
        <v>49</v>
      </c>
      <c r="C36" s="65" t="s">
        <v>26</v>
      </c>
      <c r="D36" s="65">
        <v>1</v>
      </c>
      <c r="E36" s="33"/>
      <c r="F36" s="43">
        <f t="shared" si="0"/>
        <v>0</v>
      </c>
    </row>
    <row r="37" spans="1:7" ht="28.5" x14ac:dyDescent="0.2">
      <c r="A37" s="51">
        <v>17</v>
      </c>
      <c r="B37" s="49" t="s">
        <v>50</v>
      </c>
      <c r="C37" s="65" t="s">
        <v>26</v>
      </c>
      <c r="D37" s="65">
        <v>1</v>
      </c>
      <c r="E37" s="33"/>
      <c r="F37" s="43">
        <f t="shared" si="0"/>
        <v>0</v>
      </c>
    </row>
    <row r="38" spans="1:7" ht="28.5" x14ac:dyDescent="0.2">
      <c r="A38" s="51">
        <v>18</v>
      </c>
      <c r="B38" s="49" t="s">
        <v>51</v>
      </c>
      <c r="C38" s="65" t="s">
        <v>26</v>
      </c>
      <c r="D38" s="65">
        <v>1</v>
      </c>
      <c r="E38" s="33"/>
      <c r="F38" s="43">
        <f t="shared" si="0"/>
        <v>0</v>
      </c>
    </row>
    <row r="39" spans="1:7" ht="28.5" x14ac:dyDescent="0.2">
      <c r="A39" s="51">
        <v>19</v>
      </c>
      <c r="B39" s="66" t="s">
        <v>156</v>
      </c>
      <c r="C39" s="65" t="s">
        <v>152</v>
      </c>
      <c r="D39" s="65">
        <v>1</v>
      </c>
      <c r="E39" s="33">
        <f>+F114</f>
        <v>0</v>
      </c>
      <c r="F39" s="43">
        <f t="shared" si="0"/>
        <v>0</v>
      </c>
    </row>
    <row r="40" spans="1:7" ht="15" thickBot="1" x14ac:dyDescent="0.25">
      <c r="A40" s="67"/>
      <c r="B40" s="68"/>
      <c r="C40" s="69"/>
      <c r="D40" s="70"/>
      <c r="E40" s="71"/>
      <c r="F40" s="72">
        <f>SUM(F21:F39)</f>
        <v>0</v>
      </c>
    </row>
    <row r="41" spans="1:7" ht="15" x14ac:dyDescent="0.25">
      <c r="A41" s="34"/>
      <c r="B41" s="34" t="s">
        <v>158</v>
      </c>
      <c r="C41" s="34"/>
      <c r="D41" s="34"/>
      <c r="E41" s="82"/>
      <c r="F41" s="83"/>
      <c r="G41" s="35"/>
    </row>
    <row r="44" spans="1:7" ht="18" x14ac:dyDescent="0.25">
      <c r="A44" s="52" t="s">
        <v>157</v>
      </c>
      <c r="B44" s="52"/>
      <c r="C44" s="53"/>
      <c r="D44" s="54"/>
      <c r="E44" s="84"/>
      <c r="F44" s="84"/>
    </row>
    <row r="45" spans="1:7" ht="15" thickBot="1" x14ac:dyDescent="0.25">
      <c r="A45" s="54"/>
      <c r="B45" s="54"/>
      <c r="C45" s="53"/>
      <c r="D45" s="54"/>
      <c r="E45" s="84"/>
      <c r="F45" s="84"/>
    </row>
    <row r="46" spans="1:7" ht="28.5" x14ac:dyDescent="0.2">
      <c r="A46" s="44" t="s">
        <v>29</v>
      </c>
      <c r="B46" s="73" t="s">
        <v>154</v>
      </c>
      <c r="C46" s="73" t="s">
        <v>155</v>
      </c>
      <c r="D46" s="73" t="s">
        <v>153</v>
      </c>
      <c r="E46" s="46" t="s">
        <v>22</v>
      </c>
      <c r="F46" s="47" t="s">
        <v>23</v>
      </c>
    </row>
    <row r="47" spans="1:7" x14ac:dyDescent="0.2">
      <c r="A47" s="78"/>
      <c r="B47" s="74" t="s">
        <v>52</v>
      </c>
      <c r="C47" s="75" t="s">
        <v>53</v>
      </c>
      <c r="D47" s="76"/>
      <c r="E47" s="58"/>
      <c r="F47" s="85"/>
    </row>
    <row r="48" spans="1:7" x14ac:dyDescent="0.2">
      <c r="A48" s="55">
        <v>1</v>
      </c>
      <c r="B48" s="56" t="s">
        <v>54</v>
      </c>
      <c r="C48" s="58" t="s">
        <v>55</v>
      </c>
      <c r="D48" s="57">
        <v>1</v>
      </c>
      <c r="E48" s="33"/>
      <c r="F48" s="85">
        <f>(D48*E48)</f>
        <v>0</v>
      </c>
    </row>
    <row r="49" spans="1:6" x14ac:dyDescent="0.2">
      <c r="A49" s="55">
        <v>2</v>
      </c>
      <c r="B49" s="56" t="s">
        <v>56</v>
      </c>
      <c r="C49" s="58" t="s">
        <v>57</v>
      </c>
      <c r="D49" s="57">
        <v>1</v>
      </c>
      <c r="E49" s="33"/>
      <c r="F49" s="85">
        <f t="shared" ref="F49:F65" si="1">(D49*E49)</f>
        <v>0</v>
      </c>
    </row>
    <row r="50" spans="1:6" x14ac:dyDescent="0.2">
      <c r="A50" s="55">
        <v>3</v>
      </c>
      <c r="B50" s="56" t="s">
        <v>58</v>
      </c>
      <c r="C50" s="58" t="s">
        <v>59</v>
      </c>
      <c r="D50" s="57">
        <v>1</v>
      </c>
      <c r="E50" s="33"/>
      <c r="F50" s="85">
        <f t="shared" si="1"/>
        <v>0</v>
      </c>
    </row>
    <row r="51" spans="1:6" x14ac:dyDescent="0.2">
      <c r="A51" s="55">
        <v>4</v>
      </c>
      <c r="B51" s="56" t="s">
        <v>60</v>
      </c>
      <c r="C51" s="58" t="s">
        <v>61</v>
      </c>
      <c r="D51" s="57">
        <v>1</v>
      </c>
      <c r="E51" s="33"/>
      <c r="F51" s="85">
        <f t="shared" si="1"/>
        <v>0</v>
      </c>
    </row>
    <row r="52" spans="1:6" x14ac:dyDescent="0.2">
      <c r="A52" s="55">
        <v>5</v>
      </c>
      <c r="B52" s="56" t="s">
        <v>62</v>
      </c>
      <c r="C52" s="58" t="s">
        <v>63</v>
      </c>
      <c r="D52" s="57">
        <v>1</v>
      </c>
      <c r="E52" s="33"/>
      <c r="F52" s="85">
        <f t="shared" si="1"/>
        <v>0</v>
      </c>
    </row>
    <row r="53" spans="1:6" x14ac:dyDescent="0.2">
      <c r="A53" s="55">
        <v>6</v>
      </c>
      <c r="B53" s="56" t="s">
        <v>64</v>
      </c>
      <c r="C53" s="58" t="s">
        <v>65</v>
      </c>
      <c r="D53" s="57">
        <v>2</v>
      </c>
      <c r="E53" s="33"/>
      <c r="F53" s="85">
        <f t="shared" si="1"/>
        <v>0</v>
      </c>
    </row>
    <row r="54" spans="1:6" x14ac:dyDescent="0.2">
      <c r="A54" s="55">
        <v>7</v>
      </c>
      <c r="B54" s="56" t="s">
        <v>62</v>
      </c>
      <c r="C54" s="58" t="s">
        <v>66</v>
      </c>
      <c r="D54" s="57">
        <v>4</v>
      </c>
      <c r="E54" s="33"/>
      <c r="F54" s="85">
        <f t="shared" si="1"/>
        <v>0</v>
      </c>
    </row>
    <row r="55" spans="1:6" x14ac:dyDescent="0.2">
      <c r="A55" s="55">
        <v>8</v>
      </c>
      <c r="B55" s="56" t="s">
        <v>67</v>
      </c>
      <c r="C55" s="63" t="s">
        <v>68</v>
      </c>
      <c r="D55" s="57">
        <v>2</v>
      </c>
      <c r="E55" s="33"/>
      <c r="F55" s="85">
        <f t="shared" si="1"/>
        <v>0</v>
      </c>
    </row>
    <row r="56" spans="1:6" x14ac:dyDescent="0.2">
      <c r="A56" s="55">
        <v>9</v>
      </c>
      <c r="B56" s="56" t="s">
        <v>69</v>
      </c>
      <c r="C56" s="63" t="s">
        <v>70</v>
      </c>
      <c r="D56" s="57">
        <v>1</v>
      </c>
      <c r="E56" s="33"/>
      <c r="F56" s="85">
        <f t="shared" si="1"/>
        <v>0</v>
      </c>
    </row>
    <row r="57" spans="1:6" x14ac:dyDescent="0.2">
      <c r="A57" s="55">
        <v>10</v>
      </c>
      <c r="B57" s="56" t="s">
        <v>71</v>
      </c>
      <c r="C57" s="63" t="s">
        <v>72</v>
      </c>
      <c r="D57" s="57">
        <v>1</v>
      </c>
      <c r="E57" s="33"/>
      <c r="F57" s="85">
        <f t="shared" si="1"/>
        <v>0</v>
      </c>
    </row>
    <row r="58" spans="1:6" x14ac:dyDescent="0.2">
      <c r="A58" s="55">
        <v>11</v>
      </c>
      <c r="B58" s="56" t="s">
        <v>73</v>
      </c>
      <c r="C58" s="63" t="s">
        <v>74</v>
      </c>
      <c r="D58" s="57">
        <v>2</v>
      </c>
      <c r="E58" s="33"/>
      <c r="F58" s="85">
        <f t="shared" si="1"/>
        <v>0</v>
      </c>
    </row>
    <row r="59" spans="1:6" x14ac:dyDescent="0.2">
      <c r="A59" s="55">
        <v>12</v>
      </c>
      <c r="B59" s="56" t="s">
        <v>75</v>
      </c>
      <c r="C59" s="63" t="s">
        <v>76</v>
      </c>
      <c r="D59" s="57">
        <v>2</v>
      </c>
      <c r="E59" s="33"/>
      <c r="F59" s="85">
        <f t="shared" si="1"/>
        <v>0</v>
      </c>
    </row>
    <row r="60" spans="1:6" x14ac:dyDescent="0.2">
      <c r="A60" s="55">
        <v>13</v>
      </c>
      <c r="B60" s="56" t="s">
        <v>77</v>
      </c>
      <c r="C60" s="63" t="s">
        <v>78</v>
      </c>
      <c r="D60" s="57">
        <v>1</v>
      </c>
      <c r="E60" s="33"/>
      <c r="F60" s="85">
        <f t="shared" si="1"/>
        <v>0</v>
      </c>
    </row>
    <row r="61" spans="1:6" x14ac:dyDescent="0.2">
      <c r="A61" s="55">
        <v>14</v>
      </c>
      <c r="B61" s="56" t="s">
        <v>79</v>
      </c>
      <c r="C61" s="63" t="s">
        <v>80</v>
      </c>
      <c r="D61" s="57">
        <v>1</v>
      </c>
      <c r="E61" s="33"/>
      <c r="F61" s="85">
        <f t="shared" si="1"/>
        <v>0</v>
      </c>
    </row>
    <row r="62" spans="1:6" x14ac:dyDescent="0.2">
      <c r="A62" s="55">
        <v>15</v>
      </c>
      <c r="B62" s="56" t="s">
        <v>81</v>
      </c>
      <c r="C62" s="58" t="s">
        <v>82</v>
      </c>
      <c r="D62" s="57">
        <v>7</v>
      </c>
      <c r="E62" s="33"/>
      <c r="F62" s="85">
        <f t="shared" si="1"/>
        <v>0</v>
      </c>
    </row>
    <row r="63" spans="1:6" x14ac:dyDescent="0.2">
      <c r="A63" s="55">
        <v>16</v>
      </c>
      <c r="B63" s="56" t="s">
        <v>83</v>
      </c>
      <c r="C63" s="56" t="s">
        <v>84</v>
      </c>
      <c r="D63" s="57">
        <v>1</v>
      </c>
      <c r="E63" s="33"/>
      <c r="F63" s="85">
        <f t="shared" si="1"/>
        <v>0</v>
      </c>
    </row>
    <row r="64" spans="1:6" x14ac:dyDescent="0.2">
      <c r="A64" s="55">
        <v>17</v>
      </c>
      <c r="B64" s="56" t="s">
        <v>85</v>
      </c>
      <c r="C64" s="56" t="s">
        <v>86</v>
      </c>
      <c r="D64" s="57">
        <v>1</v>
      </c>
      <c r="E64" s="33"/>
      <c r="F64" s="85">
        <f t="shared" si="1"/>
        <v>0</v>
      </c>
    </row>
    <row r="65" spans="1:6" x14ac:dyDescent="0.2">
      <c r="A65" s="55">
        <v>18</v>
      </c>
      <c r="B65" s="56" t="s">
        <v>81</v>
      </c>
      <c r="C65" s="56" t="s">
        <v>87</v>
      </c>
      <c r="D65" s="57">
        <v>2</v>
      </c>
      <c r="E65" s="33"/>
      <c r="F65" s="85">
        <f t="shared" si="1"/>
        <v>0</v>
      </c>
    </row>
    <row r="66" spans="1:6" x14ac:dyDescent="0.2">
      <c r="A66" s="78"/>
      <c r="B66" s="74" t="s">
        <v>88</v>
      </c>
      <c r="C66" s="77" t="s">
        <v>89</v>
      </c>
      <c r="D66" s="76"/>
      <c r="E66" s="58"/>
      <c r="F66" s="85"/>
    </row>
    <row r="67" spans="1:6" x14ac:dyDescent="0.2">
      <c r="A67" s="55">
        <v>19</v>
      </c>
      <c r="B67" s="56" t="s">
        <v>90</v>
      </c>
      <c r="C67" s="58" t="s">
        <v>91</v>
      </c>
      <c r="D67" s="57">
        <v>1</v>
      </c>
      <c r="E67" s="33"/>
      <c r="F67" s="85">
        <f>(D67*E67)</f>
        <v>0</v>
      </c>
    </row>
    <row r="68" spans="1:6" x14ac:dyDescent="0.2">
      <c r="A68" s="55">
        <v>20</v>
      </c>
      <c r="B68" s="56" t="s">
        <v>56</v>
      </c>
      <c r="C68" s="56" t="s">
        <v>92</v>
      </c>
      <c r="D68" s="57">
        <v>1</v>
      </c>
      <c r="E68" s="33"/>
      <c r="F68" s="85">
        <f t="shared" ref="F68:F86" si="2">(D68*E68)</f>
        <v>0</v>
      </c>
    </row>
    <row r="69" spans="1:6" x14ac:dyDescent="0.2">
      <c r="A69" s="55">
        <v>21</v>
      </c>
      <c r="B69" s="56" t="s">
        <v>60</v>
      </c>
      <c r="C69" s="56" t="s">
        <v>93</v>
      </c>
      <c r="D69" s="57">
        <v>2</v>
      </c>
      <c r="E69" s="33"/>
      <c r="F69" s="85">
        <f t="shared" si="2"/>
        <v>0</v>
      </c>
    </row>
    <row r="70" spans="1:6" x14ac:dyDescent="0.2">
      <c r="A70" s="55">
        <v>22</v>
      </c>
      <c r="B70" s="56" t="s">
        <v>60</v>
      </c>
      <c r="C70" s="56" t="s">
        <v>94</v>
      </c>
      <c r="D70" s="57">
        <v>2</v>
      </c>
      <c r="E70" s="33"/>
      <c r="F70" s="85">
        <f t="shared" si="2"/>
        <v>0</v>
      </c>
    </row>
    <row r="71" spans="1:6" x14ac:dyDescent="0.2">
      <c r="A71" s="55">
        <v>23</v>
      </c>
      <c r="B71" s="56" t="s">
        <v>64</v>
      </c>
      <c r="C71" s="56" t="s">
        <v>95</v>
      </c>
      <c r="D71" s="57">
        <v>2</v>
      </c>
      <c r="E71" s="33"/>
      <c r="F71" s="85">
        <f t="shared" si="2"/>
        <v>0</v>
      </c>
    </row>
    <row r="72" spans="1:6" x14ac:dyDescent="0.2">
      <c r="A72" s="55">
        <v>24</v>
      </c>
      <c r="B72" s="56" t="s">
        <v>62</v>
      </c>
      <c r="C72" s="56" t="s">
        <v>96</v>
      </c>
      <c r="D72" s="57">
        <v>1</v>
      </c>
      <c r="E72" s="33"/>
      <c r="F72" s="85">
        <f t="shared" si="2"/>
        <v>0</v>
      </c>
    </row>
    <row r="73" spans="1:6" x14ac:dyDescent="0.2">
      <c r="A73" s="55">
        <v>25</v>
      </c>
      <c r="B73" s="56" t="s">
        <v>97</v>
      </c>
      <c r="C73" s="56" t="s">
        <v>98</v>
      </c>
      <c r="D73" s="57">
        <v>1</v>
      </c>
      <c r="E73" s="33"/>
      <c r="F73" s="85">
        <f t="shared" si="2"/>
        <v>0</v>
      </c>
    </row>
    <row r="74" spans="1:6" x14ac:dyDescent="0.2">
      <c r="A74" s="55">
        <v>26</v>
      </c>
      <c r="B74" s="56" t="s">
        <v>99</v>
      </c>
      <c r="C74" s="56" t="s">
        <v>100</v>
      </c>
      <c r="D74" s="57">
        <v>1</v>
      </c>
      <c r="E74" s="33"/>
      <c r="F74" s="85">
        <f t="shared" si="2"/>
        <v>0</v>
      </c>
    </row>
    <row r="75" spans="1:6" x14ac:dyDescent="0.2">
      <c r="A75" s="55">
        <v>27</v>
      </c>
      <c r="B75" s="56" t="s">
        <v>101</v>
      </c>
      <c r="C75" s="56" t="s">
        <v>102</v>
      </c>
      <c r="D75" s="57">
        <v>1</v>
      </c>
      <c r="E75" s="33"/>
      <c r="F75" s="85">
        <f t="shared" si="2"/>
        <v>0</v>
      </c>
    </row>
    <row r="76" spans="1:6" x14ac:dyDescent="0.2">
      <c r="A76" s="55">
        <v>28</v>
      </c>
      <c r="B76" s="56" t="s">
        <v>67</v>
      </c>
      <c r="C76" s="56" t="s">
        <v>68</v>
      </c>
      <c r="D76" s="57">
        <v>2</v>
      </c>
      <c r="E76" s="33"/>
      <c r="F76" s="85">
        <f t="shared" si="2"/>
        <v>0</v>
      </c>
    </row>
    <row r="77" spans="1:6" x14ac:dyDescent="0.2">
      <c r="A77" s="55">
        <v>29</v>
      </c>
      <c r="B77" s="56" t="s">
        <v>69</v>
      </c>
      <c r="C77" s="56" t="s">
        <v>70</v>
      </c>
      <c r="D77" s="57">
        <v>1</v>
      </c>
      <c r="E77" s="33"/>
      <c r="F77" s="85">
        <f t="shared" si="2"/>
        <v>0</v>
      </c>
    </row>
    <row r="78" spans="1:6" x14ac:dyDescent="0.2">
      <c r="A78" s="55">
        <v>30</v>
      </c>
      <c r="B78" s="56" t="s">
        <v>71</v>
      </c>
      <c r="C78" s="56" t="s">
        <v>72</v>
      </c>
      <c r="D78" s="57">
        <v>1</v>
      </c>
      <c r="E78" s="33"/>
      <c r="F78" s="85">
        <f t="shared" si="2"/>
        <v>0</v>
      </c>
    </row>
    <row r="79" spans="1:6" x14ac:dyDescent="0.2">
      <c r="A79" s="55">
        <v>31</v>
      </c>
      <c r="B79" s="56" t="s">
        <v>73</v>
      </c>
      <c r="C79" s="56" t="s">
        <v>74</v>
      </c>
      <c r="D79" s="57">
        <v>2</v>
      </c>
      <c r="E79" s="33"/>
      <c r="F79" s="85">
        <f t="shared" si="2"/>
        <v>0</v>
      </c>
    </row>
    <row r="80" spans="1:6" x14ac:dyDescent="0.2">
      <c r="A80" s="55">
        <v>32</v>
      </c>
      <c r="B80" s="56" t="s">
        <v>75</v>
      </c>
      <c r="C80" s="56" t="s">
        <v>76</v>
      </c>
      <c r="D80" s="57">
        <v>2</v>
      </c>
      <c r="E80" s="33"/>
      <c r="F80" s="85">
        <f t="shared" si="2"/>
        <v>0</v>
      </c>
    </row>
    <row r="81" spans="1:6" x14ac:dyDescent="0.2">
      <c r="A81" s="55">
        <v>33</v>
      </c>
      <c r="B81" s="56" t="s">
        <v>77</v>
      </c>
      <c r="C81" s="56" t="s">
        <v>78</v>
      </c>
      <c r="D81" s="57">
        <v>1</v>
      </c>
      <c r="E81" s="33"/>
      <c r="F81" s="85">
        <f t="shared" si="2"/>
        <v>0</v>
      </c>
    </row>
    <row r="82" spans="1:6" x14ac:dyDescent="0.2">
      <c r="A82" s="55">
        <v>34</v>
      </c>
      <c r="B82" s="56" t="s">
        <v>79</v>
      </c>
      <c r="C82" s="56" t="s">
        <v>80</v>
      </c>
      <c r="D82" s="57">
        <v>1</v>
      </c>
      <c r="E82" s="33"/>
      <c r="F82" s="85">
        <f t="shared" si="2"/>
        <v>0</v>
      </c>
    </row>
    <row r="83" spans="1:6" x14ac:dyDescent="0.2">
      <c r="A83" s="55">
        <v>35</v>
      </c>
      <c r="B83" s="56" t="s">
        <v>81</v>
      </c>
      <c r="C83" s="56" t="s">
        <v>82</v>
      </c>
      <c r="D83" s="57">
        <v>7</v>
      </c>
      <c r="E83" s="33"/>
      <c r="F83" s="85">
        <f t="shared" si="2"/>
        <v>0</v>
      </c>
    </row>
    <row r="84" spans="1:6" x14ac:dyDescent="0.2">
      <c r="A84" s="55">
        <v>36</v>
      </c>
      <c r="B84" s="56" t="s">
        <v>83</v>
      </c>
      <c r="C84" s="56" t="s">
        <v>84</v>
      </c>
      <c r="D84" s="57">
        <v>1</v>
      </c>
      <c r="E84" s="33"/>
      <c r="F84" s="85">
        <f t="shared" si="2"/>
        <v>0</v>
      </c>
    </row>
    <row r="85" spans="1:6" x14ac:dyDescent="0.2">
      <c r="A85" s="55">
        <v>37</v>
      </c>
      <c r="B85" s="56" t="s">
        <v>85</v>
      </c>
      <c r="C85" s="56" t="s">
        <v>86</v>
      </c>
      <c r="D85" s="57">
        <v>1</v>
      </c>
      <c r="E85" s="33"/>
      <c r="F85" s="85">
        <f t="shared" si="2"/>
        <v>0</v>
      </c>
    </row>
    <row r="86" spans="1:6" x14ac:dyDescent="0.2">
      <c r="A86" s="55">
        <v>38</v>
      </c>
      <c r="B86" s="56" t="s">
        <v>81</v>
      </c>
      <c r="C86" s="56" t="s">
        <v>87</v>
      </c>
      <c r="D86" s="57">
        <v>2</v>
      </c>
      <c r="E86" s="33"/>
      <c r="F86" s="85">
        <f t="shared" si="2"/>
        <v>0</v>
      </c>
    </row>
    <row r="87" spans="1:6" x14ac:dyDescent="0.2">
      <c r="A87" s="78"/>
      <c r="B87" s="74" t="s">
        <v>103</v>
      </c>
      <c r="C87" s="77" t="s">
        <v>104</v>
      </c>
      <c r="D87" s="76"/>
      <c r="E87" s="58"/>
      <c r="F87" s="85"/>
    </row>
    <row r="88" spans="1:6" x14ac:dyDescent="0.2">
      <c r="A88" s="55">
        <v>39</v>
      </c>
      <c r="B88" s="56" t="s">
        <v>105</v>
      </c>
      <c r="C88" s="56" t="s">
        <v>106</v>
      </c>
      <c r="D88" s="57">
        <v>1</v>
      </c>
      <c r="E88" s="33"/>
      <c r="F88" s="85">
        <f>(D88*E88)</f>
        <v>0</v>
      </c>
    </row>
    <row r="89" spans="1:6" x14ac:dyDescent="0.2">
      <c r="A89" s="55">
        <v>40</v>
      </c>
      <c r="B89" s="56" t="s">
        <v>56</v>
      </c>
      <c r="C89" s="56" t="s">
        <v>107</v>
      </c>
      <c r="D89" s="57">
        <v>1</v>
      </c>
      <c r="E89" s="33"/>
      <c r="F89" s="85">
        <f t="shared" ref="F89:F103" si="3">(D89*E89)</f>
        <v>0</v>
      </c>
    </row>
    <row r="90" spans="1:6" x14ac:dyDescent="0.2">
      <c r="A90" s="55">
        <v>41</v>
      </c>
      <c r="B90" s="56" t="s">
        <v>108</v>
      </c>
      <c r="C90" s="56" t="s">
        <v>109</v>
      </c>
      <c r="D90" s="57">
        <v>3</v>
      </c>
      <c r="E90" s="33"/>
      <c r="F90" s="85">
        <f t="shared" si="3"/>
        <v>0</v>
      </c>
    </row>
    <row r="91" spans="1:6" x14ac:dyDescent="0.2">
      <c r="A91" s="55">
        <v>42</v>
      </c>
      <c r="B91" s="56" t="s">
        <v>110</v>
      </c>
      <c r="C91" s="56" t="s">
        <v>111</v>
      </c>
      <c r="D91" s="57">
        <v>3</v>
      </c>
      <c r="E91" s="33"/>
      <c r="F91" s="85">
        <f t="shared" si="3"/>
        <v>0</v>
      </c>
    </row>
    <row r="92" spans="1:6" x14ac:dyDescent="0.2">
      <c r="A92" s="55">
        <v>43</v>
      </c>
      <c r="B92" s="56" t="s">
        <v>112</v>
      </c>
      <c r="C92" s="56" t="s">
        <v>113</v>
      </c>
      <c r="D92" s="57">
        <v>2</v>
      </c>
      <c r="E92" s="33"/>
      <c r="F92" s="85">
        <f t="shared" si="3"/>
        <v>0</v>
      </c>
    </row>
    <row r="93" spans="1:6" x14ac:dyDescent="0.2">
      <c r="A93" s="55">
        <v>44</v>
      </c>
      <c r="B93" s="56" t="s">
        <v>114</v>
      </c>
      <c r="C93" s="56" t="s">
        <v>115</v>
      </c>
      <c r="D93" s="57">
        <v>1</v>
      </c>
      <c r="E93" s="33"/>
      <c r="F93" s="85">
        <f t="shared" si="3"/>
        <v>0</v>
      </c>
    </row>
    <row r="94" spans="1:6" x14ac:dyDescent="0.2">
      <c r="A94" s="55">
        <v>45</v>
      </c>
      <c r="B94" s="56" t="s">
        <v>116</v>
      </c>
      <c r="C94" s="56" t="s">
        <v>117</v>
      </c>
      <c r="D94" s="57">
        <v>1</v>
      </c>
      <c r="E94" s="33"/>
      <c r="F94" s="85">
        <f t="shared" si="3"/>
        <v>0</v>
      </c>
    </row>
    <row r="95" spans="1:6" x14ac:dyDescent="0.2">
      <c r="A95" s="55">
        <v>46</v>
      </c>
      <c r="B95" s="56" t="s">
        <v>118</v>
      </c>
      <c r="C95" s="56" t="s">
        <v>119</v>
      </c>
      <c r="D95" s="57">
        <v>1</v>
      </c>
      <c r="E95" s="33"/>
      <c r="F95" s="85">
        <f t="shared" si="3"/>
        <v>0</v>
      </c>
    </row>
    <row r="96" spans="1:6" x14ac:dyDescent="0.2">
      <c r="A96" s="55">
        <v>47</v>
      </c>
      <c r="B96" s="56" t="s">
        <v>120</v>
      </c>
      <c r="C96" s="56" t="s">
        <v>121</v>
      </c>
      <c r="D96" s="57">
        <v>1</v>
      </c>
      <c r="E96" s="33"/>
      <c r="F96" s="85">
        <f t="shared" si="3"/>
        <v>0</v>
      </c>
    </row>
    <row r="97" spans="1:6" x14ac:dyDescent="0.2">
      <c r="A97" s="55">
        <v>48</v>
      </c>
      <c r="B97" s="56" t="s">
        <v>122</v>
      </c>
      <c r="C97" s="56" t="s">
        <v>123</v>
      </c>
      <c r="D97" s="57">
        <v>3</v>
      </c>
      <c r="E97" s="33"/>
      <c r="F97" s="85">
        <f t="shared" si="3"/>
        <v>0</v>
      </c>
    </row>
    <row r="98" spans="1:6" x14ac:dyDescent="0.2">
      <c r="A98" s="55">
        <v>49</v>
      </c>
      <c r="B98" s="56" t="s">
        <v>112</v>
      </c>
      <c r="C98" s="56" t="s">
        <v>124</v>
      </c>
      <c r="D98" s="57">
        <v>1</v>
      </c>
      <c r="E98" s="33"/>
      <c r="F98" s="85">
        <f t="shared" si="3"/>
        <v>0</v>
      </c>
    </row>
    <row r="99" spans="1:6" x14ac:dyDescent="0.2">
      <c r="A99" s="55">
        <v>50</v>
      </c>
      <c r="B99" s="56" t="s">
        <v>60</v>
      </c>
      <c r="C99" s="56" t="s">
        <v>125</v>
      </c>
      <c r="D99" s="57">
        <v>2</v>
      </c>
      <c r="E99" s="33"/>
      <c r="F99" s="85">
        <f t="shared" si="3"/>
        <v>0</v>
      </c>
    </row>
    <row r="100" spans="1:6" x14ac:dyDescent="0.2">
      <c r="A100" s="55">
        <v>51</v>
      </c>
      <c r="B100" s="56" t="s">
        <v>105</v>
      </c>
      <c r="C100" s="56" t="s">
        <v>126</v>
      </c>
      <c r="D100" s="57">
        <v>1</v>
      </c>
      <c r="E100" s="33"/>
      <c r="F100" s="85">
        <f t="shared" si="3"/>
        <v>0</v>
      </c>
    </row>
    <row r="101" spans="1:6" x14ac:dyDescent="0.2">
      <c r="A101" s="55">
        <v>52</v>
      </c>
      <c r="B101" s="56" t="s">
        <v>127</v>
      </c>
      <c r="C101" s="56" t="s">
        <v>128</v>
      </c>
      <c r="D101" s="57">
        <v>2</v>
      </c>
      <c r="E101" s="33"/>
      <c r="F101" s="85">
        <f t="shared" si="3"/>
        <v>0</v>
      </c>
    </row>
    <row r="102" spans="1:6" x14ac:dyDescent="0.2">
      <c r="A102" s="55">
        <v>53</v>
      </c>
      <c r="B102" s="56" t="s">
        <v>129</v>
      </c>
      <c r="C102" s="56" t="s">
        <v>130</v>
      </c>
      <c r="D102" s="57">
        <v>2</v>
      </c>
      <c r="E102" s="33"/>
      <c r="F102" s="85">
        <f t="shared" si="3"/>
        <v>0</v>
      </c>
    </row>
    <row r="103" spans="1:6" x14ac:dyDescent="0.2">
      <c r="A103" s="55">
        <v>54</v>
      </c>
      <c r="B103" s="56" t="s">
        <v>62</v>
      </c>
      <c r="C103" s="56" t="s">
        <v>131</v>
      </c>
      <c r="D103" s="57">
        <v>1</v>
      </c>
      <c r="E103" s="33"/>
      <c r="F103" s="85">
        <f t="shared" si="3"/>
        <v>0</v>
      </c>
    </row>
    <row r="104" spans="1:6" x14ac:dyDescent="0.2">
      <c r="A104" s="78"/>
      <c r="B104" s="74" t="s">
        <v>132</v>
      </c>
      <c r="C104" s="77" t="s">
        <v>133</v>
      </c>
      <c r="D104" s="76"/>
      <c r="E104" s="58"/>
      <c r="F104" s="85"/>
    </row>
    <row r="105" spans="1:6" x14ac:dyDescent="0.2">
      <c r="A105" s="55">
        <v>55</v>
      </c>
      <c r="B105" s="56" t="s">
        <v>62</v>
      </c>
      <c r="C105" s="56" t="s">
        <v>134</v>
      </c>
      <c r="D105" s="57">
        <v>2</v>
      </c>
      <c r="E105" s="33"/>
      <c r="F105" s="85">
        <f>(D105*E105)</f>
        <v>0</v>
      </c>
    </row>
    <row r="106" spans="1:6" x14ac:dyDescent="0.2">
      <c r="A106" s="55">
        <v>56</v>
      </c>
      <c r="B106" s="56" t="s">
        <v>135</v>
      </c>
      <c r="C106" s="56" t="s">
        <v>136</v>
      </c>
      <c r="D106" s="57">
        <v>2</v>
      </c>
      <c r="E106" s="33"/>
      <c r="F106" s="85">
        <f t="shared" ref="F106:F113" si="4">(D106*E106)</f>
        <v>0</v>
      </c>
    </row>
    <row r="107" spans="1:6" x14ac:dyDescent="0.2">
      <c r="A107" s="55">
        <v>57</v>
      </c>
      <c r="B107" s="56" t="s">
        <v>137</v>
      </c>
      <c r="C107" s="56" t="s">
        <v>138</v>
      </c>
      <c r="D107" s="57">
        <v>2</v>
      </c>
      <c r="E107" s="33"/>
      <c r="F107" s="85">
        <f t="shared" si="4"/>
        <v>0</v>
      </c>
    </row>
    <row r="108" spans="1:6" x14ac:dyDescent="0.2">
      <c r="A108" s="55">
        <v>58</v>
      </c>
      <c r="B108" s="56" t="s">
        <v>139</v>
      </c>
      <c r="C108" s="56" t="s">
        <v>140</v>
      </c>
      <c r="D108" s="57">
        <v>2</v>
      </c>
      <c r="E108" s="33"/>
      <c r="F108" s="85">
        <f t="shared" si="4"/>
        <v>0</v>
      </c>
    </row>
    <row r="109" spans="1:6" x14ac:dyDescent="0.2">
      <c r="A109" s="55">
        <v>59</v>
      </c>
      <c r="B109" s="56" t="s">
        <v>141</v>
      </c>
      <c r="C109" s="56" t="s">
        <v>142</v>
      </c>
      <c r="D109" s="57">
        <v>6</v>
      </c>
      <c r="E109" s="33"/>
      <c r="F109" s="85">
        <f t="shared" si="4"/>
        <v>0</v>
      </c>
    </row>
    <row r="110" spans="1:6" x14ac:dyDescent="0.2">
      <c r="A110" s="55">
        <v>60</v>
      </c>
      <c r="B110" s="56" t="s">
        <v>143</v>
      </c>
      <c r="C110" s="56" t="s">
        <v>144</v>
      </c>
      <c r="D110" s="57">
        <v>2</v>
      </c>
      <c r="E110" s="33"/>
      <c r="F110" s="85">
        <f t="shared" si="4"/>
        <v>0</v>
      </c>
    </row>
    <row r="111" spans="1:6" x14ac:dyDescent="0.2">
      <c r="A111" s="55">
        <v>61</v>
      </c>
      <c r="B111" s="56" t="s">
        <v>145</v>
      </c>
      <c r="C111" s="56" t="s">
        <v>146</v>
      </c>
      <c r="D111" s="57">
        <v>40</v>
      </c>
      <c r="E111" s="33"/>
      <c r="F111" s="85">
        <f t="shared" si="4"/>
        <v>0</v>
      </c>
    </row>
    <row r="112" spans="1:6" x14ac:dyDescent="0.2">
      <c r="A112" s="55">
        <v>62</v>
      </c>
      <c r="B112" s="56" t="s">
        <v>147</v>
      </c>
      <c r="C112" s="56" t="s">
        <v>148</v>
      </c>
      <c r="D112" s="57">
        <v>2</v>
      </c>
      <c r="E112" s="33"/>
      <c r="F112" s="85">
        <f t="shared" si="4"/>
        <v>0</v>
      </c>
    </row>
    <row r="113" spans="1:6" x14ac:dyDescent="0.2">
      <c r="A113" s="55">
        <v>63</v>
      </c>
      <c r="B113" s="56" t="s">
        <v>149</v>
      </c>
      <c r="C113" s="56" t="s">
        <v>150</v>
      </c>
      <c r="D113" s="57">
        <v>2</v>
      </c>
      <c r="E113" s="33"/>
      <c r="F113" s="85">
        <f t="shared" si="4"/>
        <v>0</v>
      </c>
    </row>
    <row r="114" spans="1:6" ht="15" thickBot="1" x14ac:dyDescent="0.25">
      <c r="A114" s="59"/>
      <c r="B114" s="79" t="s">
        <v>151</v>
      </c>
      <c r="C114" s="61"/>
      <c r="D114" s="60"/>
      <c r="E114" s="62"/>
      <c r="F114" s="89">
        <f>SUM(F48:F113)</f>
        <v>0</v>
      </c>
    </row>
    <row r="115" spans="1:6" x14ac:dyDescent="0.2">
      <c r="A115" s="54"/>
      <c r="B115" s="54"/>
      <c r="C115" s="53"/>
      <c r="D115" s="54"/>
      <c r="E115" s="84"/>
      <c r="F115" s="84"/>
    </row>
    <row r="116" spans="1:6" x14ac:dyDescent="0.2">
      <c r="A116" s="54"/>
      <c r="B116" s="54"/>
      <c r="C116" s="53"/>
      <c r="D116" s="54"/>
      <c r="E116" s="84"/>
      <c r="F116" s="84"/>
    </row>
    <row r="117" spans="1:6" x14ac:dyDescent="0.2">
      <c r="A117" s="54"/>
      <c r="B117" s="54"/>
      <c r="C117" s="53"/>
      <c r="D117" s="54"/>
      <c r="E117" s="84"/>
      <c r="F117" s="84"/>
    </row>
    <row r="118" spans="1:6" x14ac:dyDescent="0.2">
      <c r="A118" s="54"/>
      <c r="B118" s="54"/>
      <c r="C118" s="53"/>
      <c r="D118" s="54"/>
      <c r="E118" s="84"/>
      <c r="F118" s="84"/>
    </row>
    <row r="119" spans="1:6" x14ac:dyDescent="0.2">
      <c r="A119" s="54"/>
      <c r="B119" s="54"/>
      <c r="C119" s="53"/>
      <c r="D119" s="54"/>
      <c r="E119" s="84"/>
      <c r="F119" s="84"/>
    </row>
    <row r="120" spans="1:6" x14ac:dyDescent="0.2">
      <c r="A120" s="54"/>
      <c r="B120" s="54"/>
      <c r="C120" s="53"/>
      <c r="D120" s="54"/>
      <c r="E120" s="84"/>
      <c r="F120" s="84"/>
    </row>
    <row r="121" spans="1:6" x14ac:dyDescent="0.2">
      <c r="A121" s="54"/>
      <c r="B121" s="54"/>
      <c r="C121" s="53"/>
      <c r="D121" s="54"/>
      <c r="E121" s="84"/>
      <c r="F121" s="84"/>
    </row>
  </sheetData>
  <mergeCells count="2">
    <mergeCell ref="B8:C8"/>
    <mergeCell ref="B11:C11"/>
  </mergeCells>
  <dataValidations count="1">
    <dataValidation type="custom" allowBlank="1" showInputMessage="1" showErrorMessage="1" errorTitle="NAPAKA" error="Vpiši vrednost na do dve decimalni mesti." sqref="E21:E39 E48:E65 E67:E86 E88:E103 E105:E113">
      <formula1>EXACT(E21,ROUND(E21,2))</formula1>
    </dataValidation>
  </dataValidations>
  <pageMargins left="0.70866141732283472" right="0.55118110236220474" top="0.74803149606299213" bottom="0.74803149606299213" header="0.31496062992125984" footer="0.31496062992125984"/>
  <pageSetup paperSize="9" orientation="landscape" r:id="rId1"/>
  <headerFooter>
    <oddHeader>&amp;Rpriloga št. 2 k pogodbi</oddHeader>
    <oddFooter>&amp;L&amp;F&amp;CStran &amp;P od &amp;N&amp;R&amp;A</oddFooter>
  </headerFooter>
  <rowBreaks count="1" manualBreakCount="1">
    <brk id="17" max="16383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2</vt:i4>
      </vt:variant>
    </vt:vector>
  </HeadingPairs>
  <TitlesOfParts>
    <vt:vector size="2" baseType="lpstr">
      <vt:lpstr>REKAPITULACIJA</vt:lpstr>
      <vt:lpstr>Popis storitev in blaga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Nacko</dc:creator>
  <cp:lastModifiedBy>Uporabnik sistema Windows</cp:lastModifiedBy>
  <cp:lastPrinted>2021-12-28T12:58:19Z</cp:lastPrinted>
  <dcterms:created xsi:type="dcterms:W3CDTF">2018-06-08T07:03:56Z</dcterms:created>
  <dcterms:modified xsi:type="dcterms:W3CDTF">2021-12-28T12:58:30Z</dcterms:modified>
</cp:coreProperties>
</file>