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JPE\2022 JPE\SPV\JPE-SPV-456-22 Generalni remont turbine 3 po sklopih\objava\"/>
    </mc:Choice>
  </mc:AlternateContent>
  <bookViews>
    <workbookView xWindow="0" yWindow="0" windowWidth="22995" windowHeight="10605"/>
  </bookViews>
  <sheets>
    <sheet name="Rekapitulacija" sheetId="6" r:id="rId1"/>
    <sheet name="1. sklop" sheetId="1" r:id="rId2"/>
    <sheet name="2. sklop" sheetId="2" r:id="rId3"/>
    <sheet name="3. sklop" sheetId="3" r:id="rId4"/>
    <sheet name="4. sklop" sheetId="4" r:id="rId5"/>
    <sheet name="5. sklop" sheetId="7" r:id="rId6"/>
  </sheets>
  <definedNames>
    <definedName name="_xlnm.Print_Titles" localSheetId="2">'2. sklop'!$5:$5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1" i="2" l="1"/>
  <c r="H80" i="2"/>
  <c r="H78" i="2"/>
  <c r="H77" i="2"/>
  <c r="H76" i="2"/>
  <c r="H74" i="2"/>
  <c r="H73" i="2"/>
  <c r="H72" i="2"/>
  <c r="H71" i="2"/>
  <c r="H69" i="2"/>
  <c r="H68" i="2"/>
  <c r="H67" i="2"/>
  <c r="H65" i="2"/>
  <c r="H64" i="2"/>
  <c r="H63" i="2"/>
  <c r="H62" i="2"/>
  <c r="H61" i="2"/>
  <c r="H60" i="2"/>
  <c r="H59" i="2"/>
  <c r="H58" i="2"/>
  <c r="H56" i="2"/>
  <c r="H55" i="2"/>
  <c r="H54" i="2"/>
  <c r="H53" i="2"/>
  <c r="H52" i="2"/>
  <c r="H51" i="2"/>
  <c r="H50" i="2"/>
  <c r="H41" i="2"/>
  <c r="H42" i="2"/>
  <c r="H43" i="2"/>
  <c r="H44" i="2"/>
  <c r="H45" i="2"/>
  <c r="H46" i="2"/>
  <c r="H47" i="2"/>
  <c r="H48" i="2"/>
  <c r="H40" i="2"/>
  <c r="H30" i="2"/>
  <c r="H31" i="2"/>
  <c r="H32" i="2"/>
  <c r="H33" i="2"/>
  <c r="H34" i="2"/>
  <c r="H35" i="2"/>
  <c r="H36" i="2"/>
  <c r="H37" i="2"/>
  <c r="H38" i="2"/>
  <c r="H29" i="2"/>
  <c r="H7" i="2"/>
  <c r="H8" i="2"/>
  <c r="H9" i="2"/>
  <c r="H10" i="2"/>
  <c r="H11" i="2"/>
  <c r="H12" i="2"/>
  <c r="H13" i="2"/>
  <c r="H14" i="2"/>
  <c r="H15" i="2"/>
  <c r="H16" i="2"/>
  <c r="H17" i="2"/>
  <c r="H18" i="2"/>
  <c r="H20" i="2"/>
  <c r="H21" i="2"/>
  <c r="H23" i="2"/>
  <c r="H24" i="2"/>
  <c r="H25" i="2"/>
  <c r="H26" i="2"/>
  <c r="H82" i="2" s="1"/>
  <c r="C10" i="6" s="1"/>
  <c r="H27" i="2"/>
  <c r="H6" i="2"/>
  <c r="G39" i="7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12" i="7"/>
  <c r="G11" i="7"/>
  <c r="G10" i="7"/>
  <c r="G9" i="7"/>
  <c r="G8" i="7"/>
  <c r="G7" i="7"/>
  <c r="G6" i="7"/>
  <c r="G40" i="7" l="1"/>
  <c r="C13" i="6" s="1"/>
  <c r="F9" i="1"/>
  <c r="F10" i="1"/>
  <c r="F11" i="1"/>
  <c r="F12" i="1"/>
  <c r="F6" i="4" l="1"/>
  <c r="F10" i="3"/>
  <c r="F9" i="3"/>
  <c r="F8" i="3"/>
  <c r="F7" i="3"/>
  <c r="F6" i="3"/>
  <c r="F7" i="1"/>
  <c r="F8" i="1"/>
  <c r="F13" i="1"/>
  <c r="F14" i="1"/>
  <c r="F6" i="1"/>
  <c r="F11" i="3" l="1"/>
  <c r="F15" i="1"/>
  <c r="C9" i="6" s="1"/>
  <c r="F7" i="4"/>
  <c r="C12" i="6" s="1"/>
  <c r="C11" i="6"/>
</calcChain>
</file>

<file path=xl/sharedStrings.xml><?xml version="1.0" encoding="utf-8"?>
<sst xmlns="http://schemas.openxmlformats.org/spreadsheetml/2006/main" count="521" uniqueCount="235">
  <si>
    <t>3.</t>
  </si>
  <si>
    <t>1.</t>
  </si>
  <si>
    <t>4.</t>
  </si>
  <si>
    <t>5.</t>
  </si>
  <si>
    <t>REKAPITULACIJA</t>
  </si>
  <si>
    <t>sklop</t>
  </si>
  <si>
    <t>Naziv</t>
  </si>
  <si>
    <t>1. sklop</t>
  </si>
  <si>
    <t>2. sklop</t>
  </si>
  <si>
    <t>3. sklop</t>
  </si>
  <si>
    <t>V/Na __________________, dne ____________</t>
  </si>
  <si>
    <t>_________________________</t>
  </si>
  <si>
    <t>(naziv ponudnika)</t>
  </si>
  <si>
    <t>Žig ponudnika:</t>
  </si>
  <si>
    <t>(ime in priimek ter podpis odgovorne osebe)</t>
  </si>
  <si>
    <t>4. sklop</t>
  </si>
  <si>
    <t>5. sklop</t>
  </si>
  <si>
    <t>SKUPNA PONUDBENA VREDNOST
v EUR brez DDV</t>
  </si>
  <si>
    <t>2.</t>
  </si>
  <si>
    <t>zap. Št.</t>
  </si>
  <si>
    <t>opis postavke</t>
  </si>
  <si>
    <t>EM</t>
  </si>
  <si>
    <t>količina</t>
  </si>
  <si>
    <t>Cena na EM 
v EUR brez DDV</t>
  </si>
  <si>
    <t>Skupna vrednost 
v EUR brez DDV</t>
  </si>
  <si>
    <t>kos</t>
  </si>
  <si>
    <t>kpl</t>
  </si>
  <si>
    <t>Skupaj 1. sklop:</t>
  </si>
  <si>
    <t>Skupaj 2. sklop:</t>
  </si>
  <si>
    <t>6.</t>
  </si>
  <si>
    <t>7.</t>
  </si>
  <si>
    <t>Skupaj 3. sklop:</t>
  </si>
  <si>
    <t>Skupaj 4. sklop:</t>
  </si>
  <si>
    <t>Skupaj 5. sklop:</t>
  </si>
  <si>
    <t>ŠT. JAVNEGA NAROČILA: JPE SPV-456/22</t>
  </si>
  <si>
    <t>Generalni remont turbine 3 po sklopih</t>
  </si>
  <si>
    <t>Izvedba generalnega remonta</t>
  </si>
  <si>
    <t>Rezervni deli po specifikaciji</t>
  </si>
  <si>
    <t>Montažna in varilska dela</t>
  </si>
  <si>
    <t>Izolacijska dela</t>
  </si>
  <si>
    <t>Natezni vijaki</t>
  </si>
  <si>
    <t>1. Sklop: Izvedba generalnega remonta</t>
  </si>
  <si>
    <t>8.</t>
  </si>
  <si>
    <t>9.</t>
  </si>
  <si>
    <t>Dela ob demontaži turbine</t>
  </si>
  <si>
    <t>Defektaža</t>
  </si>
  <si>
    <t>Dela pri izvajalcu</t>
  </si>
  <si>
    <t>Dela pri naročniku</t>
  </si>
  <si>
    <t>Montaža turbine</t>
  </si>
  <si>
    <t>Zaključna dela</t>
  </si>
  <si>
    <t>Poskusno obratovanje</t>
  </si>
  <si>
    <t xml:space="preserve">Poročilo o generalnem remontu </t>
  </si>
  <si>
    <t>2. Sklop: Rezervni deli po specifikaciji</t>
  </si>
  <si>
    <t>Dimenzija</t>
  </si>
  <si>
    <t>Načrt / Standard</t>
  </si>
  <si>
    <t>Material</t>
  </si>
  <si>
    <t>Vijak M33x268</t>
  </si>
  <si>
    <t>1115/29_DIN2510</t>
  </si>
  <si>
    <t>VW</t>
  </si>
  <si>
    <t>Vijak M39x234</t>
  </si>
  <si>
    <t>1115/23_DIN2510</t>
  </si>
  <si>
    <t>Vijak M33x160</t>
  </si>
  <si>
    <t>1115/9_DIN962</t>
  </si>
  <si>
    <t>G</t>
  </si>
  <si>
    <t>Vijak M39x240</t>
  </si>
  <si>
    <t>1115/43_DIN2510</t>
  </si>
  <si>
    <t>Vijak M30x180</t>
  </si>
  <si>
    <t>1115/25_DIN2510</t>
  </si>
  <si>
    <t>GA</t>
  </si>
  <si>
    <t>Vijak M39x286</t>
  </si>
  <si>
    <t>1115/22_DIN2510</t>
  </si>
  <si>
    <t>Vijak M8x20/17</t>
  </si>
  <si>
    <t>1111/21_DIN84</t>
  </si>
  <si>
    <t>GB</t>
  </si>
  <si>
    <t>Vijak M10x35/30</t>
  </si>
  <si>
    <t>10.</t>
  </si>
  <si>
    <t>Vijak M12x40/35</t>
  </si>
  <si>
    <t>12.</t>
  </si>
  <si>
    <t>Vijak M36x140</t>
  </si>
  <si>
    <t>1115/10_DIN962</t>
  </si>
  <si>
    <t>13.</t>
  </si>
  <si>
    <t>Vijak M33x120</t>
  </si>
  <si>
    <t>1115/12_DIN962</t>
  </si>
  <si>
    <t>K 10.9</t>
  </si>
  <si>
    <t>14.</t>
  </si>
  <si>
    <t>Vijak M24x80</t>
  </si>
  <si>
    <t>1115/44_DIN962</t>
  </si>
  <si>
    <t>15.</t>
  </si>
  <si>
    <t>Vijak M20x80</t>
  </si>
  <si>
    <t>1115/45_DIN962</t>
  </si>
  <si>
    <t>16.</t>
  </si>
  <si>
    <t>Puša fi49/37x12</t>
  </si>
  <si>
    <t>1111/23_DIN2510</t>
  </si>
  <si>
    <t>17.</t>
  </si>
  <si>
    <t>Puša fi58,5/43x25</t>
  </si>
  <si>
    <t>18.</t>
  </si>
  <si>
    <t>Puša fi60/43,3x45</t>
  </si>
  <si>
    <t>1115/42_DIN2510</t>
  </si>
  <si>
    <t>19.</t>
  </si>
  <si>
    <t>Matica M33 TF</t>
  </si>
  <si>
    <t>20.</t>
  </si>
  <si>
    <t>Matica M39 TF</t>
  </si>
  <si>
    <t>21.</t>
  </si>
  <si>
    <t>Matica M33</t>
  </si>
  <si>
    <t>1115/9_DIN934</t>
  </si>
  <si>
    <t>22.</t>
  </si>
  <si>
    <t>23.</t>
  </si>
  <si>
    <t>Matica M30 BF</t>
  </si>
  <si>
    <t>24.</t>
  </si>
  <si>
    <t>26.</t>
  </si>
  <si>
    <t>Matica M36 TF</t>
  </si>
  <si>
    <t>27.</t>
  </si>
  <si>
    <t>1115/12_DIN934</t>
  </si>
  <si>
    <t>28.</t>
  </si>
  <si>
    <t>1115/24_DIN2510</t>
  </si>
  <si>
    <t>29.</t>
  </si>
  <si>
    <t>Matica M45 TF</t>
  </si>
  <si>
    <t>1115/35_DIN2510</t>
  </si>
  <si>
    <t>30.</t>
  </si>
  <si>
    <t>Matica M39 BF</t>
  </si>
  <si>
    <t>1115/28_DIN2510</t>
  </si>
  <si>
    <t>31.</t>
  </si>
  <si>
    <t>Kapasta matica M20 AF</t>
  </si>
  <si>
    <t>1115/26_DIN2510</t>
  </si>
  <si>
    <t>32.</t>
  </si>
  <si>
    <t>Podložka fi49/37x12</t>
  </si>
  <si>
    <t>33.</t>
  </si>
  <si>
    <t>Podložka fi58,5/43x13</t>
  </si>
  <si>
    <t>34.</t>
  </si>
  <si>
    <t>35.</t>
  </si>
  <si>
    <t>Podložka fi53,5/40x13</t>
  </si>
  <si>
    <t>36.</t>
  </si>
  <si>
    <t>Podložka fi58,5/43x45</t>
  </si>
  <si>
    <t>37.</t>
  </si>
  <si>
    <t>3. Sklop: Montažna in varilska dela</t>
  </si>
  <si>
    <t>5. Sklop: Natezni vijaki</t>
  </si>
  <si>
    <t>4. Sklop: Izolacijska dela</t>
  </si>
  <si>
    <r>
      <t>m</t>
    </r>
    <r>
      <rPr>
        <sz val="11"/>
        <color theme="1"/>
        <rFont val="Calibri"/>
        <family val="2"/>
        <charset val="238"/>
      </rPr>
      <t>²</t>
    </r>
  </si>
  <si>
    <t>Demontažna dela na turbini.</t>
  </si>
  <si>
    <t>Dela na sestavnih delih turbine.</t>
  </si>
  <si>
    <t>Montažna dela na turbini.</t>
  </si>
  <si>
    <t>Varilska dela.</t>
  </si>
  <si>
    <t>Zaključna dela.</t>
  </si>
  <si>
    <t>Številka načrta</t>
  </si>
  <si>
    <t>Pozicija</t>
  </si>
  <si>
    <t>Radialni ležaj št. 1 prelitje + obdelava</t>
  </si>
  <si>
    <t>-</t>
  </si>
  <si>
    <t>Varovalna podložka 31</t>
  </si>
  <si>
    <t xml:space="preserve">Varovalna podložka </t>
  </si>
  <si>
    <t>11.1414.3028-10</t>
  </si>
  <si>
    <t>Radialni ležaj št. 2 prelitje + obdelava</t>
  </si>
  <si>
    <t>Vsadni prstan, prednji (D450x360) - dvodelen</t>
  </si>
  <si>
    <t>Vsadni prstan, zadnji (D450x360)</t>
  </si>
  <si>
    <t>Vhodni nastavek levi in desni, št. nacrta 11.1221.0018 in 0019; tesnilni obroči po rekonstrukciji 2017)</t>
  </si>
  <si>
    <t>1,2,3,4,5</t>
  </si>
  <si>
    <t>Medstopenjsko tesnilo, stopnje 10-17</t>
  </si>
  <si>
    <t>71.3504.0002.75</t>
  </si>
  <si>
    <t>Medstopenjsko tesnilo, stopnje 19</t>
  </si>
  <si>
    <t>Medstopenjsko tesnilo, stopnje 20-21</t>
  </si>
  <si>
    <t>Listnate vzmeti za medstopenjska tesnila</t>
  </si>
  <si>
    <t>Tesnilni prstan</t>
  </si>
  <si>
    <t>11.</t>
  </si>
  <si>
    <t>Zadnje enojno tesnilo NT dela</t>
  </si>
  <si>
    <t>Pločevina tesnilna</t>
  </si>
  <si>
    <t>Žica za nabijanje, 50m</t>
  </si>
  <si>
    <t xml:space="preserve">Zadnje zunanje tesnilo NT dela </t>
  </si>
  <si>
    <t>Žica za nabijanje, 25m</t>
  </si>
  <si>
    <t>Oljno tesnilo, prednje v  SLB-u</t>
  </si>
  <si>
    <t>71.4119.2500.00</t>
  </si>
  <si>
    <t>Oljno tesnilo, srednje v  SLB-u (2 kom.)</t>
  </si>
  <si>
    <t>71.4119.2800.00</t>
  </si>
  <si>
    <t xml:space="preserve">Oljno tesnilo, zadnje v  SLB-u </t>
  </si>
  <si>
    <t xml:space="preserve">Razdelilne stene </t>
  </si>
  <si>
    <t>Naležni prstan 28</t>
  </si>
  <si>
    <t>Naležni prstan 29</t>
  </si>
  <si>
    <t>Nosilna ploščica 19,7</t>
  </si>
  <si>
    <t>Nosilna ploščica 26</t>
  </si>
  <si>
    <t>Nosilna ploščica 28</t>
  </si>
  <si>
    <t>Nosilna ploščica 29</t>
  </si>
  <si>
    <t xml:space="preserve">Nosilna ploščica </t>
  </si>
  <si>
    <t>11.1262.0045-11</t>
  </si>
  <si>
    <t>Nosilna ploščica 34</t>
  </si>
  <si>
    <t>11.1262.0046-11</t>
  </si>
  <si>
    <t>Centrirna ploščica 30</t>
  </si>
  <si>
    <t xml:space="preserve">Varovalne podložke za pretočni del turbine </t>
  </si>
  <si>
    <t>Varovalna podložka 13</t>
  </si>
  <si>
    <t>Varovalna podložka 08</t>
  </si>
  <si>
    <t>Varovalna podložka 06</t>
  </si>
  <si>
    <t>Varovalna podložka 07</t>
  </si>
  <si>
    <t>11.1263.0001-04</t>
  </si>
  <si>
    <t>Varovalna podložka 17</t>
  </si>
  <si>
    <t>Varovalna podložka 21</t>
  </si>
  <si>
    <t>Varovalna podložka 25</t>
  </si>
  <si>
    <t>Tesnila notarnjega ohišja</t>
  </si>
  <si>
    <t>Tesnilo A800</t>
  </si>
  <si>
    <t>Tesnilo A1000</t>
  </si>
  <si>
    <t>Tesnilo A1050</t>
  </si>
  <si>
    <t>Tesnilo A1200</t>
  </si>
  <si>
    <t>Tesnilo A1300</t>
  </si>
  <si>
    <t>Tesnilo A1400</t>
  </si>
  <si>
    <t xml:space="preserve">Žica ø 1 mm x 100 m  </t>
  </si>
  <si>
    <t>Ventil sveže pare DN 250, št.načrta 11.1614.0032</t>
  </si>
  <si>
    <t>Tesnilni prstan Cu fi 4mm (upoštevati rekonstrukcijo leta 2010) – Levi HZV</t>
  </si>
  <si>
    <t>Tesnilni prstan Cu fi 4mm (upoštevati rekonstrukcijo leta 2010) – Desni HZV</t>
  </si>
  <si>
    <t>Prstan</t>
  </si>
  <si>
    <t>Puša</t>
  </si>
  <si>
    <t>Pampus tesnilo 50 x 174 (Chesterton)</t>
  </si>
  <si>
    <t>Prstan – Desni HZV</t>
  </si>
  <si>
    <t>Prstan – Levi HZV</t>
  </si>
  <si>
    <t>Kretni aparat - tesnilni paket</t>
  </si>
  <si>
    <t>13,14,15,16,17 + 33</t>
  </si>
  <si>
    <t>Vrtilna naprava</t>
  </si>
  <si>
    <t>Polžno kolo</t>
  </si>
  <si>
    <t>Polž</t>
  </si>
  <si>
    <t>Vreteno</t>
  </si>
  <si>
    <t>Sklopka turbina-generator</t>
  </si>
  <si>
    <t>Distantna ploča</t>
  </si>
  <si>
    <t>Vijak M48 x 260</t>
  </si>
  <si>
    <t>Matica M48</t>
  </si>
  <si>
    <t>Varnostna pločevina 50</t>
  </si>
  <si>
    <t>Ležaji razvodne osi in trokrakih vzvodov</t>
  </si>
  <si>
    <t>11.1713.0098/</t>
  </si>
  <si>
    <t>Ležaj DEVA za breg odpiranja in zapiranja</t>
  </si>
  <si>
    <t xml:space="preserve">Ležajna puša DEVA za razvodno osovino </t>
  </si>
  <si>
    <t>Ležajna puša DEVA trokrako vzvodovje</t>
  </si>
  <si>
    <t>Parni ejektor</t>
  </si>
  <si>
    <t>Ohišje za preklope atmosferske in kondenzacijske stopnje ejektorja-komplet</t>
  </si>
  <si>
    <t>25.</t>
  </si>
  <si>
    <t>Tesnilni dvodelni prstan 188.457 D450x280</t>
  </si>
  <si>
    <t>71.2107.0008.75</t>
  </si>
  <si>
    <t>Specifikacija rezervnih delov</t>
  </si>
  <si>
    <t>polovic</t>
  </si>
  <si>
    <t>k</t>
  </si>
  <si>
    <t>Dela ob zaustavitvi turboagregata</t>
  </si>
  <si>
    <t>Turbina, visoki in srednji tlak, debelina izolacije 200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</si>
</sst>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_€"/>
    <numFmt numFmtId="165" formatCode="#,##0.0000"/>
    <numFmt numFmtId="166" formatCode="_-* #,##0.0\ _€_-;\-* #,##0.0\ _€_-;_-* &quot;-&quot;?\ _€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0"/>
      <name val="Arial CE"/>
      <charset val="238"/>
    </font>
    <font>
      <sz val="11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0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1"/>
      <name val="Tahoma"/>
      <family val="2"/>
      <charset val="238"/>
    </font>
    <font>
      <sz val="11"/>
      <color rgb="FF000000"/>
      <name val="Tahoma"/>
      <family val="2"/>
      <charset val="238"/>
    </font>
    <font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/>
  </cellStyleXfs>
  <cellXfs count="124">
    <xf numFmtId="0" fontId="0" fillId="0" borderId="0" xfId="0"/>
    <xf numFmtId="4" fontId="4" fillId="0" borderId="2" xfId="0" applyNumberFormat="1" applyFont="1" applyBorder="1" applyAlignment="1">
      <alignment horizontal="right" vertical="center" wrapText="1"/>
    </xf>
    <xf numFmtId="0" fontId="6" fillId="0" borderId="0" xfId="3" applyFont="1"/>
    <xf numFmtId="165" fontId="6" fillId="0" borderId="0" xfId="3" applyNumberFormat="1" applyFont="1" applyAlignment="1">
      <alignment horizontal="right"/>
    </xf>
    <xf numFmtId="4" fontId="6" fillId="0" borderId="0" xfId="3" applyNumberFormat="1" applyFont="1" applyAlignment="1">
      <alignment horizontal="right"/>
    </xf>
    <xf numFmtId="4" fontId="6" fillId="0" borderId="0" xfId="3" applyNumberFormat="1" applyFont="1"/>
    <xf numFmtId="0" fontId="6" fillId="0" borderId="0" xfId="3" applyFont="1" applyAlignment="1">
      <alignment vertical="top"/>
    </xf>
    <xf numFmtId="4" fontId="6" fillId="0" borderId="0" xfId="3" applyNumberFormat="1" applyFont="1" applyAlignment="1">
      <alignment horizontal="left"/>
    </xf>
    <xf numFmtId="0" fontId="6" fillId="0" borderId="0" xfId="3" applyFont="1" applyAlignment="1">
      <alignment horizontal="left" vertical="top"/>
    </xf>
    <xf numFmtId="1" fontId="6" fillId="0" borderId="0" xfId="3" applyNumberFormat="1" applyFont="1" applyAlignment="1">
      <alignment horizontal="center"/>
    </xf>
    <xf numFmtId="0" fontId="6" fillId="0" borderId="0" xfId="3" applyFont="1" applyAlignment="1">
      <alignment horizontal="left"/>
    </xf>
    <xf numFmtId="0" fontId="4" fillId="0" borderId="0" xfId="1" applyFont="1"/>
    <xf numFmtId="0" fontId="4" fillId="0" borderId="0" xfId="2" applyFont="1"/>
    <xf numFmtId="4" fontId="4" fillId="0" borderId="0" xfId="2" applyNumberFormat="1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4" fontId="8" fillId="3" borderId="4" xfId="0" applyNumberFormat="1" applyFont="1" applyFill="1" applyBorder="1" applyAlignment="1">
      <alignment horizontal="center" vertical="center" wrapText="1"/>
    </xf>
    <xf numFmtId="0" fontId="3" fillId="0" borderId="0" xfId="1" applyFont="1"/>
    <xf numFmtId="4" fontId="3" fillId="0" borderId="0" xfId="2" applyNumberFormat="1" applyFont="1"/>
    <xf numFmtId="0" fontId="3" fillId="0" borderId="0" xfId="0" applyFont="1"/>
    <xf numFmtId="4" fontId="8" fillId="3" borderId="5" xfId="0" applyNumberFormat="1" applyFont="1" applyFill="1" applyBorder="1" applyAlignment="1">
      <alignment horizontal="center" vertical="center" wrapText="1"/>
    </xf>
    <xf numFmtId="4" fontId="8" fillId="3" borderId="6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0" borderId="0" xfId="1" applyFont="1"/>
    <xf numFmtId="0" fontId="4" fillId="0" borderId="2" xfId="1" applyFont="1" applyBorder="1" applyAlignment="1">
      <alignment horizontal="left" vertical="center"/>
    </xf>
    <xf numFmtId="4" fontId="4" fillId="0" borderId="0" xfId="1" applyNumberFormat="1" applyFont="1"/>
    <xf numFmtId="0" fontId="4" fillId="0" borderId="0" xfId="1" applyFont="1" applyAlignment="1">
      <alignment horizontal="center"/>
    </xf>
    <xf numFmtId="0" fontId="10" fillId="2" borderId="3" xfId="1" applyFont="1" applyFill="1" applyBorder="1" applyAlignment="1">
      <alignment horizontal="center" vertical="center" wrapText="1"/>
    </xf>
    <xf numFmtId="164" fontId="4" fillId="0" borderId="2" xfId="0" applyNumberFormat="1" applyFont="1" applyBorder="1"/>
    <xf numFmtId="0" fontId="4" fillId="0" borderId="2" xfId="0" applyFont="1" applyBorder="1" applyAlignment="1">
      <alignment horizontal="justify" vertical="center"/>
    </xf>
    <xf numFmtId="0" fontId="4" fillId="0" borderId="2" xfId="0" applyFont="1" applyBorder="1" applyAlignment="1">
      <alignment horizontal="center" vertical="center"/>
    </xf>
    <xf numFmtId="4" fontId="4" fillId="0" borderId="10" xfId="0" applyNumberFormat="1" applyFont="1" applyBorder="1"/>
    <xf numFmtId="4" fontId="4" fillId="0" borderId="2" xfId="0" applyNumberFormat="1" applyFont="1" applyBorder="1"/>
    <xf numFmtId="0" fontId="7" fillId="0" borderId="0" xfId="1" applyFont="1"/>
    <xf numFmtId="0" fontId="7" fillId="0" borderId="0" xfId="1" applyFont="1" applyAlignment="1">
      <alignment horizontal="center"/>
    </xf>
    <xf numFmtId="4" fontId="7" fillId="0" borderId="0" xfId="2" applyNumberFormat="1" applyFont="1"/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4" fontId="7" fillId="0" borderId="11" xfId="0" applyNumberFormat="1" applyFont="1" applyBorder="1"/>
    <xf numFmtId="4" fontId="7" fillId="0" borderId="12" xfId="0" applyNumberFormat="1" applyFont="1" applyBorder="1"/>
    <xf numFmtId="164" fontId="4" fillId="0" borderId="0" xfId="0" applyNumberFormat="1" applyFont="1" applyAlignment="1">
      <alignment horizontal="center"/>
    </xf>
    <xf numFmtId="4" fontId="4" fillId="0" borderId="0" xfId="0" applyNumberFormat="1" applyFont="1"/>
    <xf numFmtId="0" fontId="4" fillId="0" borderId="2" xfId="0" applyFont="1" applyBorder="1" applyAlignment="1">
      <alignment horizontal="justify" vertical="center" wrapText="1"/>
    </xf>
    <xf numFmtId="0" fontId="6" fillId="0" borderId="13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/>
    </xf>
    <xf numFmtId="0" fontId="7" fillId="0" borderId="1" xfId="0" applyFont="1" applyBorder="1" applyAlignment="1">
      <alignment horizontal="justify" vertical="center"/>
    </xf>
    <xf numFmtId="0" fontId="4" fillId="0" borderId="13" xfId="0" applyFont="1" applyBorder="1" applyAlignment="1">
      <alignment horizontal="justify" vertical="center"/>
    </xf>
    <xf numFmtId="0" fontId="4" fillId="0" borderId="13" xfId="0" applyFont="1" applyBorder="1" applyAlignment="1">
      <alignment horizontal="center" vertical="center"/>
    </xf>
    <xf numFmtId="4" fontId="4" fillId="0" borderId="13" xfId="0" applyNumberFormat="1" applyFont="1" applyBorder="1"/>
    <xf numFmtId="4" fontId="4" fillId="0" borderId="14" xfId="0" applyNumberFormat="1" applyFont="1" applyBorder="1"/>
    <xf numFmtId="0" fontId="11" fillId="0" borderId="9" xfId="0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0" fontId="7" fillId="0" borderId="2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1" xfId="0" applyFont="1" applyBorder="1"/>
    <xf numFmtId="0" fontId="7" fillId="0" borderId="22" xfId="0" applyFont="1" applyBorder="1" applyAlignment="1">
      <alignment horizontal="justify" vertical="center"/>
    </xf>
    <xf numFmtId="0" fontId="11" fillId="0" borderId="19" xfId="0" applyFont="1" applyBorder="1" applyAlignment="1">
      <alignment horizontal="center" vertical="center"/>
    </xf>
    <xf numFmtId="0" fontId="11" fillId="0" borderId="13" xfId="0" applyFont="1" applyBorder="1" applyAlignment="1">
      <alignment vertical="center"/>
    </xf>
    <xf numFmtId="0" fontId="11" fillId="0" borderId="13" xfId="0" applyFont="1" applyBorder="1" applyAlignment="1">
      <alignment horizontal="center" vertical="center"/>
    </xf>
    <xf numFmtId="2" fontId="11" fillId="0" borderId="13" xfId="0" applyNumberFormat="1" applyFont="1" applyBorder="1" applyAlignment="1">
      <alignment horizontal="center" vertical="center"/>
    </xf>
    <xf numFmtId="4" fontId="11" fillId="0" borderId="14" xfId="0" applyNumberFormat="1" applyFont="1" applyBorder="1" applyAlignment="1">
      <alignment horizontal="right" vertical="center"/>
    </xf>
    <xf numFmtId="0" fontId="7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justify" vertic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4" fontId="4" fillId="0" borderId="24" xfId="0" applyNumberFormat="1" applyFont="1" applyBorder="1"/>
    <xf numFmtId="4" fontId="4" fillId="0" borderId="26" xfId="0" applyNumberFormat="1" applyFont="1" applyBorder="1"/>
    <xf numFmtId="0" fontId="4" fillId="0" borderId="13" xfId="0" applyFont="1" applyBorder="1" applyAlignment="1">
      <alignment horizontal="center"/>
    </xf>
    <xf numFmtId="164" fontId="4" fillId="0" borderId="13" xfId="0" applyNumberFormat="1" applyFont="1" applyBorder="1"/>
    <xf numFmtId="0" fontId="4" fillId="4" borderId="2" xfId="0" applyFont="1" applyFill="1" applyBorder="1" applyAlignment="1">
      <alignment wrapText="1"/>
    </xf>
    <xf numFmtId="4" fontId="4" fillId="0" borderId="2" xfId="0" applyNumberFormat="1" applyFont="1" applyBorder="1" applyAlignment="1">
      <alignment horizontal="right" wrapText="1"/>
    </xf>
    <xf numFmtId="0" fontId="4" fillId="4" borderId="13" xfId="0" applyFont="1" applyFill="1" applyBorder="1" applyAlignment="1">
      <alignment wrapText="1"/>
    </xf>
    <xf numFmtId="4" fontId="4" fillId="0" borderId="13" xfId="0" applyNumberFormat="1" applyFont="1" applyBorder="1" applyAlignment="1">
      <alignment horizontal="right" wrapText="1"/>
    </xf>
    <xf numFmtId="0" fontId="4" fillId="0" borderId="0" xfId="0" applyFont="1" applyFill="1"/>
    <xf numFmtId="0" fontId="4" fillId="0" borderId="0" xfId="0" applyFont="1" applyFill="1" applyBorder="1"/>
    <xf numFmtId="166" fontId="4" fillId="0" borderId="27" xfId="0" applyNumberFormat="1" applyFont="1" applyFill="1" applyBorder="1" applyAlignment="1">
      <alignment vertical="center" wrapText="1"/>
    </xf>
    <xf numFmtId="0" fontId="4" fillId="0" borderId="28" xfId="0" applyFont="1" applyFill="1" applyBorder="1" applyAlignment="1">
      <alignment vertical="center" wrapText="1"/>
    </xf>
    <xf numFmtId="3" fontId="4" fillId="0" borderId="27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4" fontId="4" fillId="0" borderId="27" xfId="0" applyNumberFormat="1" applyFont="1" applyFill="1" applyBorder="1" applyAlignment="1">
      <alignment horizontal="center" vertical="center" wrapText="1"/>
    </xf>
    <xf numFmtId="4" fontId="4" fillId="0" borderId="27" xfId="0" applyNumberFormat="1" applyFont="1" applyFill="1" applyBorder="1" applyAlignment="1">
      <alignment horizontal="right" vertical="center" wrapText="1"/>
    </xf>
    <xf numFmtId="166" fontId="4" fillId="0" borderId="29" xfId="0" applyNumberFormat="1" applyFont="1" applyFill="1" applyBorder="1" applyAlignment="1">
      <alignment horizontal="right" vertical="center" wrapText="1"/>
    </xf>
    <xf numFmtId="0" fontId="4" fillId="0" borderId="29" xfId="0" applyFont="1" applyFill="1" applyBorder="1" applyAlignment="1">
      <alignment vertical="center" wrapText="1"/>
    </xf>
    <xf numFmtId="3" fontId="4" fillId="0" borderId="29" xfId="0" applyNumberFormat="1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4" fontId="4" fillId="0" borderId="29" xfId="0" applyNumberFormat="1" applyFont="1" applyFill="1" applyBorder="1" applyAlignment="1">
      <alignment horizontal="center" vertical="center" wrapText="1"/>
    </xf>
    <xf numFmtId="4" fontId="4" fillId="0" borderId="29" xfId="0" applyNumberFormat="1" applyFont="1" applyFill="1" applyBorder="1" applyAlignment="1">
      <alignment horizontal="right" vertical="center" wrapText="1"/>
    </xf>
    <xf numFmtId="166" fontId="4" fillId="0" borderId="17" xfId="0" applyNumberFormat="1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right" vertical="center" wrapText="1"/>
    </xf>
    <xf numFmtId="166" fontId="4" fillId="0" borderId="29" xfId="0" applyNumberFormat="1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center" vertical="center" wrapText="1"/>
    </xf>
    <xf numFmtId="4" fontId="4" fillId="0" borderId="8" xfId="0" applyNumberFormat="1" applyFont="1" applyFill="1" applyBorder="1" applyAlignment="1">
      <alignment horizontal="center" vertical="center" wrapText="1"/>
    </xf>
    <xf numFmtId="166" fontId="4" fillId="0" borderId="15" xfId="0" applyNumberFormat="1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3" fontId="4" fillId="0" borderId="15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4" fontId="4" fillId="0" borderId="15" xfId="0" applyNumberFormat="1" applyFont="1" applyFill="1" applyBorder="1" applyAlignment="1">
      <alignment horizontal="center" vertical="center" wrapText="1"/>
    </xf>
    <xf numFmtId="166" fontId="4" fillId="0" borderId="17" xfId="0" applyNumberFormat="1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7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horizontal="center" vertical="center" wrapText="1"/>
    </xf>
    <xf numFmtId="4" fontId="4" fillId="0" borderId="16" xfId="0" applyNumberFormat="1" applyFont="1" applyFill="1" applyBorder="1" applyAlignment="1">
      <alignment horizontal="center" vertical="center" wrapText="1"/>
    </xf>
    <xf numFmtId="166" fontId="4" fillId="0" borderId="30" xfId="0" applyNumberFormat="1" applyFont="1" applyFill="1" applyBorder="1" applyAlignment="1">
      <alignment vertical="center" wrapText="1"/>
    </xf>
    <xf numFmtId="4" fontId="4" fillId="0" borderId="32" xfId="0" applyNumberFormat="1" applyFont="1" applyFill="1" applyBorder="1" applyAlignment="1">
      <alignment horizontal="center" vertical="center" wrapText="1"/>
    </xf>
    <xf numFmtId="4" fontId="4" fillId="0" borderId="20" xfId="0" applyNumberFormat="1" applyFont="1" applyFill="1" applyBorder="1" applyAlignment="1">
      <alignment horizontal="center" vertical="center" wrapText="1"/>
    </xf>
    <xf numFmtId="4" fontId="4" fillId="0" borderId="7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4" fontId="8" fillId="3" borderId="33" xfId="0" applyNumberFormat="1" applyFont="1" applyFill="1" applyBorder="1" applyAlignment="1">
      <alignment horizontal="center" vertical="center" wrapText="1"/>
    </xf>
    <xf numFmtId="4" fontId="4" fillId="0" borderId="18" xfId="0" applyNumberFormat="1" applyFont="1" applyFill="1" applyBorder="1" applyAlignment="1">
      <alignment horizontal="right" vertical="center" wrapText="1"/>
    </xf>
    <xf numFmtId="0" fontId="9" fillId="0" borderId="0" xfId="1" applyFont="1" applyAlignment="1">
      <alignment horizontal="center"/>
    </xf>
    <xf numFmtId="0" fontId="7" fillId="0" borderId="31" xfId="0" applyFont="1" applyBorder="1" applyAlignment="1">
      <alignment horizontal="justify" vertical="center"/>
    </xf>
  </cellXfs>
  <cellStyles count="4">
    <cellStyle name="Navadno" xfId="0" builtinId="0"/>
    <cellStyle name="Navadno 2" xfId="2"/>
    <cellStyle name="Navadno 2 2" xfId="3"/>
    <cellStyle name="Navadno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zoomScale="120" zoomScaleNormal="120" workbookViewId="0"/>
  </sheetViews>
  <sheetFormatPr defaultColWidth="9.140625" defaultRowHeight="14.25" x14ac:dyDescent="0.2"/>
  <cols>
    <col min="1" max="1" width="9.28515625" style="11" customWidth="1"/>
    <col min="2" max="2" width="50.140625" style="11" customWidth="1"/>
    <col min="3" max="3" width="24.42578125" style="11" customWidth="1"/>
    <col min="4" max="4" width="16" style="11" customWidth="1"/>
    <col min="5" max="5" width="13" style="11" customWidth="1"/>
    <col min="6" max="16384" width="9.140625" style="11"/>
  </cols>
  <sheetData>
    <row r="1" spans="1:6" x14ac:dyDescent="0.2">
      <c r="B1" s="27"/>
      <c r="C1" s="12"/>
      <c r="D1" s="12"/>
      <c r="F1" s="12"/>
    </row>
    <row r="2" spans="1:6" ht="15" customHeight="1" x14ac:dyDescent="0.25">
      <c r="A2" s="122" t="s">
        <v>4</v>
      </c>
      <c r="B2" s="122"/>
      <c r="C2" s="12"/>
      <c r="D2" s="12"/>
      <c r="F2" s="12"/>
    </row>
    <row r="3" spans="1:6" x14ac:dyDescent="0.2">
      <c r="B3" s="27"/>
      <c r="C3" s="12"/>
      <c r="D3" s="12"/>
      <c r="F3" s="12"/>
    </row>
    <row r="4" spans="1:6" x14ac:dyDescent="0.2">
      <c r="A4" s="11" t="s">
        <v>34</v>
      </c>
      <c r="C4" s="12"/>
      <c r="D4" s="12"/>
      <c r="F4" s="13"/>
    </row>
    <row r="5" spans="1:6" x14ac:dyDescent="0.2">
      <c r="C5" s="12"/>
      <c r="D5" s="12"/>
      <c r="F5" s="13"/>
    </row>
    <row r="6" spans="1:6" x14ac:dyDescent="0.2">
      <c r="A6" s="11" t="s">
        <v>35</v>
      </c>
      <c r="C6" s="12"/>
      <c r="D6" s="12"/>
      <c r="F6" s="13"/>
    </row>
    <row r="7" spans="1:6" x14ac:dyDescent="0.2">
      <c r="C7" s="12"/>
      <c r="D7" s="12"/>
      <c r="F7" s="13"/>
    </row>
    <row r="8" spans="1:6" ht="57" x14ac:dyDescent="0.2">
      <c r="A8" s="31" t="s">
        <v>5</v>
      </c>
      <c r="B8" s="31" t="s">
        <v>6</v>
      </c>
      <c r="C8" s="31" t="s">
        <v>17</v>
      </c>
      <c r="E8" s="13"/>
    </row>
    <row r="9" spans="1:6" x14ac:dyDescent="0.2">
      <c r="A9" s="28" t="s">
        <v>7</v>
      </c>
      <c r="B9" s="28" t="s">
        <v>36</v>
      </c>
      <c r="C9" s="1">
        <f>+'1. sklop'!F15</f>
        <v>0</v>
      </c>
      <c r="D9" s="29"/>
      <c r="E9" s="13"/>
    </row>
    <row r="10" spans="1:6" x14ac:dyDescent="0.2">
      <c r="A10" s="28" t="s">
        <v>8</v>
      </c>
      <c r="B10" s="28" t="s">
        <v>37</v>
      </c>
      <c r="C10" s="1">
        <f>+'2. sklop'!H82</f>
        <v>0</v>
      </c>
      <c r="D10" s="29"/>
      <c r="E10" s="13"/>
    </row>
    <row r="11" spans="1:6" x14ac:dyDescent="0.2">
      <c r="A11" s="28" t="s">
        <v>9</v>
      </c>
      <c r="B11" s="28" t="s">
        <v>38</v>
      </c>
      <c r="C11" s="1">
        <f>+'3. sklop'!F11</f>
        <v>0</v>
      </c>
      <c r="D11" s="29"/>
      <c r="E11" s="13"/>
    </row>
    <row r="12" spans="1:6" x14ac:dyDescent="0.2">
      <c r="A12" s="28" t="s">
        <v>15</v>
      </c>
      <c r="B12" s="28" t="s">
        <v>39</v>
      </c>
      <c r="C12" s="1">
        <f>+'4. sklop'!F7</f>
        <v>0</v>
      </c>
      <c r="D12" s="29"/>
      <c r="E12" s="13"/>
    </row>
    <row r="13" spans="1:6" x14ac:dyDescent="0.2">
      <c r="A13" s="28" t="s">
        <v>16</v>
      </c>
      <c r="B13" s="28" t="s">
        <v>40</v>
      </c>
      <c r="C13" s="1">
        <f>+'5. sklop'!G40</f>
        <v>0</v>
      </c>
      <c r="D13" s="29"/>
      <c r="E13" s="13"/>
    </row>
    <row r="14" spans="1:6" x14ac:dyDescent="0.2">
      <c r="B14" s="30"/>
      <c r="C14" s="13"/>
      <c r="D14" s="12"/>
      <c r="E14" s="29"/>
    </row>
    <row r="15" spans="1:6" x14ac:dyDescent="0.2">
      <c r="B15" s="30"/>
      <c r="C15" s="12"/>
      <c r="D15" s="12"/>
      <c r="E15" s="29"/>
    </row>
    <row r="16" spans="1:6" x14ac:dyDescent="0.2">
      <c r="B16" s="30"/>
      <c r="C16" s="12"/>
      <c r="D16" s="12"/>
      <c r="E16" s="29"/>
    </row>
    <row r="17" spans="1:7" s="2" customFormat="1" x14ac:dyDescent="0.2">
      <c r="C17" s="3"/>
      <c r="D17" s="4"/>
      <c r="E17" s="5"/>
      <c r="F17" s="5"/>
      <c r="G17" s="5"/>
    </row>
    <row r="18" spans="1:7" s="2" customFormat="1" x14ac:dyDescent="0.2">
      <c r="A18" s="6" t="s">
        <v>10</v>
      </c>
      <c r="C18" s="3"/>
      <c r="D18" s="4"/>
      <c r="E18" s="7"/>
      <c r="F18" s="7"/>
      <c r="G18" s="7"/>
    </row>
    <row r="19" spans="1:7" s="2" customFormat="1" x14ac:dyDescent="0.2">
      <c r="A19" s="8"/>
      <c r="C19" s="3" t="s">
        <v>11</v>
      </c>
      <c r="D19" s="4"/>
      <c r="E19" s="7"/>
      <c r="F19" s="7"/>
      <c r="G19" s="7"/>
    </row>
    <row r="20" spans="1:7" s="2" customFormat="1" x14ac:dyDescent="0.2">
      <c r="A20" s="8"/>
      <c r="B20" s="9"/>
      <c r="C20" s="3" t="s">
        <v>12</v>
      </c>
      <c r="D20" s="4"/>
      <c r="E20" s="7"/>
      <c r="F20" s="7"/>
      <c r="G20" s="7"/>
    </row>
    <row r="21" spans="1:7" s="2" customFormat="1" x14ac:dyDescent="0.2">
      <c r="A21" s="8"/>
      <c r="C21" s="3"/>
      <c r="D21" s="4"/>
      <c r="E21" s="7"/>
      <c r="F21" s="7"/>
      <c r="G21" s="7"/>
    </row>
    <row r="22" spans="1:7" s="2" customFormat="1" x14ac:dyDescent="0.2">
      <c r="A22" s="8"/>
      <c r="C22" s="3"/>
      <c r="D22" s="4"/>
      <c r="E22" s="7"/>
      <c r="F22" s="7"/>
      <c r="G22" s="7"/>
    </row>
    <row r="23" spans="1:7" s="2" customFormat="1" x14ac:dyDescent="0.2">
      <c r="A23" s="8" t="s">
        <v>13</v>
      </c>
      <c r="C23" s="3"/>
      <c r="D23" s="4"/>
      <c r="E23" s="7"/>
      <c r="F23" s="7"/>
      <c r="G23" s="7"/>
    </row>
    <row r="24" spans="1:7" s="2" customFormat="1" x14ac:dyDescent="0.2">
      <c r="C24" s="3" t="s">
        <v>11</v>
      </c>
      <c r="D24" s="4"/>
      <c r="E24" s="7"/>
      <c r="F24" s="7"/>
      <c r="G24" s="7"/>
    </row>
    <row r="25" spans="1:7" s="2" customFormat="1" x14ac:dyDescent="0.2">
      <c r="C25" s="3" t="s">
        <v>14</v>
      </c>
      <c r="D25" s="4"/>
      <c r="E25" s="7"/>
      <c r="F25" s="7"/>
      <c r="G25" s="7"/>
    </row>
    <row r="26" spans="1:7" s="2" customFormat="1" x14ac:dyDescent="0.2">
      <c r="C26" s="10"/>
      <c r="D26" s="4"/>
      <c r="E26" s="7"/>
      <c r="F26" s="7"/>
      <c r="G26" s="7"/>
    </row>
    <row r="27" spans="1:7" s="2" customFormat="1" x14ac:dyDescent="0.2">
      <c r="D27" s="4"/>
      <c r="E27" s="5"/>
      <c r="F27" s="5"/>
      <c r="G27" s="5"/>
    </row>
    <row r="28" spans="1:7" s="2" customFormat="1" x14ac:dyDescent="0.2"/>
    <row r="29" spans="1:7" ht="15.75" customHeight="1" x14ac:dyDescent="0.2"/>
    <row r="32" spans="1:7" x14ac:dyDescent="0.2">
      <c r="B32" s="30"/>
      <c r="D32" s="30"/>
    </row>
    <row r="33" spans="2:5" x14ac:dyDescent="0.2">
      <c r="B33" s="30"/>
      <c r="D33" s="30"/>
    </row>
    <row r="34" spans="2:5" x14ac:dyDescent="0.2">
      <c r="B34" s="30"/>
      <c r="D34" s="30"/>
    </row>
    <row r="35" spans="2:5" x14ac:dyDescent="0.2">
      <c r="B35" s="30"/>
      <c r="D35" s="30"/>
    </row>
    <row r="36" spans="2:5" x14ac:dyDescent="0.2">
      <c r="B36" s="30"/>
      <c r="D36" s="30"/>
    </row>
    <row r="37" spans="2:5" x14ac:dyDescent="0.2">
      <c r="B37" s="30"/>
      <c r="D37" s="30"/>
    </row>
    <row r="38" spans="2:5" x14ac:dyDescent="0.2">
      <c r="B38" s="30"/>
      <c r="D38" s="30"/>
    </row>
    <row r="39" spans="2:5" x14ac:dyDescent="0.2">
      <c r="B39" s="30"/>
      <c r="D39" s="30"/>
      <c r="E39" s="30"/>
    </row>
    <row r="40" spans="2:5" x14ac:dyDescent="0.2">
      <c r="B40" s="30"/>
      <c r="D40" s="30"/>
    </row>
  </sheetData>
  <mergeCells count="1">
    <mergeCell ref="A2:B2"/>
  </mergeCells>
  <pageMargins left="0.86614173228346458" right="0.51181102362204722" top="0.74803149606299213" bottom="0.74803149606299213" header="0.31496062992125984" footer="0.31496062992125984"/>
  <pageSetup paperSize="9" orientation="portrait" r:id="rId1"/>
  <headerFooter>
    <oddFooter>&amp;L&amp;F&amp;CStran &amp;P od 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"/>
  <sheetViews>
    <sheetView workbookViewId="0"/>
  </sheetViews>
  <sheetFormatPr defaultRowHeight="14.25" x14ac:dyDescent="0.2"/>
  <cols>
    <col min="1" max="1" width="6" style="15" customWidth="1"/>
    <col min="2" max="2" width="32" style="14" customWidth="1"/>
    <col min="3" max="3" width="4.85546875" style="14" customWidth="1"/>
    <col min="4" max="4" width="7.7109375" style="14" bestFit="1" customWidth="1"/>
    <col min="5" max="5" width="15.5703125" style="16" customWidth="1"/>
    <col min="6" max="6" width="17.140625" style="14" customWidth="1"/>
    <col min="7" max="7" width="1.28515625" style="14" customWidth="1"/>
    <col min="8" max="16384" width="9.140625" style="14"/>
  </cols>
  <sheetData>
    <row r="1" spans="1:8" s="11" customFormat="1" x14ac:dyDescent="0.2">
      <c r="A1" s="37" t="s">
        <v>34</v>
      </c>
      <c r="E1" s="12"/>
      <c r="F1" s="12"/>
      <c r="H1" s="13"/>
    </row>
    <row r="2" spans="1:8" s="11" customFormat="1" x14ac:dyDescent="0.2">
      <c r="A2" s="37"/>
      <c r="E2" s="12"/>
      <c r="F2" s="12"/>
      <c r="H2" s="13"/>
    </row>
    <row r="3" spans="1:8" s="11" customFormat="1" x14ac:dyDescent="0.2">
      <c r="A3" s="37" t="s">
        <v>41</v>
      </c>
      <c r="E3" s="12"/>
      <c r="F3" s="12"/>
      <c r="H3" s="13"/>
    </row>
    <row r="4" spans="1:8" s="11" customFormat="1" ht="15" thickBot="1" x14ac:dyDescent="0.25">
      <c r="E4" s="12"/>
      <c r="F4" s="12"/>
      <c r="H4" s="13"/>
    </row>
    <row r="5" spans="1:8" s="21" customFormat="1" ht="25.5" x14ac:dyDescent="0.2">
      <c r="A5" s="24" t="s">
        <v>19</v>
      </c>
      <c r="B5" s="20" t="s">
        <v>20</v>
      </c>
      <c r="C5" s="20" t="s">
        <v>21</v>
      </c>
      <c r="D5" s="20" t="s">
        <v>22</v>
      </c>
      <c r="E5" s="20" t="s">
        <v>23</v>
      </c>
      <c r="F5" s="26" t="s">
        <v>24</v>
      </c>
      <c r="H5" s="22"/>
    </row>
    <row r="6" spans="1:8" ht="28.5" x14ac:dyDescent="0.2">
      <c r="A6" s="40" t="s">
        <v>1</v>
      </c>
      <c r="B6" s="48" t="s">
        <v>233</v>
      </c>
      <c r="C6" s="33" t="s">
        <v>25</v>
      </c>
      <c r="D6" s="34">
        <v>1</v>
      </c>
      <c r="E6" s="36"/>
      <c r="F6" s="35">
        <f>+D6*E6</f>
        <v>0</v>
      </c>
    </row>
    <row r="7" spans="1:8" x14ac:dyDescent="0.2">
      <c r="A7" s="40" t="s">
        <v>18</v>
      </c>
      <c r="B7" s="48" t="s">
        <v>44</v>
      </c>
      <c r="C7" s="33" t="s">
        <v>25</v>
      </c>
      <c r="D7" s="34">
        <v>1</v>
      </c>
      <c r="E7" s="36"/>
      <c r="F7" s="35">
        <f t="shared" ref="F7:F14" si="0">+D7*E7</f>
        <v>0</v>
      </c>
    </row>
    <row r="8" spans="1:8" x14ac:dyDescent="0.2">
      <c r="A8" s="40" t="s">
        <v>0</v>
      </c>
      <c r="B8" s="48" t="s">
        <v>45</v>
      </c>
      <c r="C8" s="33" t="s">
        <v>25</v>
      </c>
      <c r="D8" s="34">
        <v>1</v>
      </c>
      <c r="E8" s="36"/>
      <c r="F8" s="35">
        <f t="shared" si="0"/>
        <v>0</v>
      </c>
    </row>
    <row r="9" spans="1:8" x14ac:dyDescent="0.2">
      <c r="A9" s="40" t="s">
        <v>2</v>
      </c>
      <c r="B9" s="48" t="s">
        <v>46</v>
      </c>
      <c r="C9" s="33" t="s">
        <v>25</v>
      </c>
      <c r="D9" s="34">
        <v>1</v>
      </c>
      <c r="E9" s="36"/>
      <c r="F9" s="35">
        <f t="shared" si="0"/>
        <v>0</v>
      </c>
    </row>
    <row r="10" spans="1:8" x14ac:dyDescent="0.2">
      <c r="A10" s="40" t="s">
        <v>3</v>
      </c>
      <c r="B10" s="48" t="s">
        <v>47</v>
      </c>
      <c r="C10" s="33" t="s">
        <v>25</v>
      </c>
      <c r="D10" s="34">
        <v>1</v>
      </c>
      <c r="E10" s="36"/>
      <c r="F10" s="35">
        <f t="shared" si="0"/>
        <v>0</v>
      </c>
    </row>
    <row r="11" spans="1:8" x14ac:dyDescent="0.2">
      <c r="A11" s="40" t="s">
        <v>29</v>
      </c>
      <c r="B11" s="48" t="s">
        <v>48</v>
      </c>
      <c r="C11" s="33" t="s">
        <v>25</v>
      </c>
      <c r="D11" s="34">
        <v>1</v>
      </c>
      <c r="E11" s="36"/>
      <c r="F11" s="35">
        <f t="shared" si="0"/>
        <v>0</v>
      </c>
    </row>
    <row r="12" spans="1:8" x14ac:dyDescent="0.2">
      <c r="A12" s="40" t="s">
        <v>30</v>
      </c>
      <c r="B12" s="46" t="s">
        <v>49</v>
      </c>
      <c r="C12" s="33" t="s">
        <v>25</v>
      </c>
      <c r="D12" s="34">
        <v>1</v>
      </c>
      <c r="E12" s="36"/>
      <c r="F12" s="35">
        <f t="shared" si="0"/>
        <v>0</v>
      </c>
    </row>
    <row r="13" spans="1:8" x14ac:dyDescent="0.2">
      <c r="A13" s="40" t="s">
        <v>42</v>
      </c>
      <c r="B13" s="46" t="s">
        <v>50</v>
      </c>
      <c r="C13" s="33" t="s">
        <v>25</v>
      </c>
      <c r="D13" s="34">
        <v>1</v>
      </c>
      <c r="E13" s="36"/>
      <c r="F13" s="35">
        <f t="shared" si="0"/>
        <v>0</v>
      </c>
    </row>
    <row r="14" spans="1:8" ht="15" thickBot="1" x14ac:dyDescent="0.25">
      <c r="A14" s="60" t="s">
        <v>43</v>
      </c>
      <c r="B14" s="47" t="s">
        <v>51</v>
      </c>
      <c r="C14" s="50" t="s">
        <v>25</v>
      </c>
      <c r="D14" s="51">
        <v>1</v>
      </c>
      <c r="E14" s="52"/>
      <c r="F14" s="53">
        <f t="shared" si="0"/>
        <v>0</v>
      </c>
    </row>
    <row r="15" spans="1:8" ht="15.75" thickTop="1" thickBot="1" x14ac:dyDescent="0.25">
      <c r="A15" s="59"/>
      <c r="B15" s="49" t="s">
        <v>27</v>
      </c>
      <c r="C15" s="49"/>
      <c r="D15" s="49"/>
      <c r="E15" s="42"/>
      <c r="F15" s="43">
        <f>SUM(F6:F14)</f>
        <v>0</v>
      </c>
    </row>
    <row r="16" spans="1:8" x14ac:dyDescent="0.2">
      <c r="B16" s="18"/>
      <c r="C16" s="18"/>
      <c r="D16" s="18"/>
    </row>
    <row r="17" spans="2:5" x14ac:dyDescent="0.2">
      <c r="B17" s="18"/>
      <c r="C17" s="18"/>
      <c r="D17" s="18"/>
    </row>
    <row r="18" spans="2:5" x14ac:dyDescent="0.2">
      <c r="B18" s="18"/>
      <c r="C18" s="18"/>
      <c r="D18" s="18"/>
    </row>
    <row r="19" spans="2:5" x14ac:dyDescent="0.2">
      <c r="B19" s="18"/>
      <c r="C19" s="18"/>
      <c r="D19" s="18"/>
      <c r="E19" s="14"/>
    </row>
    <row r="20" spans="2:5" x14ac:dyDescent="0.2">
      <c r="B20" s="18"/>
      <c r="C20" s="18"/>
      <c r="D20" s="18"/>
    </row>
    <row r="21" spans="2:5" x14ac:dyDescent="0.2">
      <c r="B21" s="18"/>
      <c r="C21" s="18"/>
      <c r="D21" s="18"/>
    </row>
    <row r="22" spans="2:5" x14ac:dyDescent="0.2">
      <c r="B22" s="18"/>
      <c r="C22" s="18"/>
      <c r="D22" s="18"/>
    </row>
    <row r="23" spans="2:5" x14ac:dyDescent="0.2">
      <c r="B23" s="18"/>
      <c r="C23" s="18"/>
      <c r="D23" s="18"/>
    </row>
    <row r="24" spans="2:5" x14ac:dyDescent="0.2">
      <c r="B24" s="18"/>
      <c r="C24" s="18"/>
      <c r="D24" s="18"/>
    </row>
    <row r="25" spans="2:5" x14ac:dyDescent="0.2">
      <c r="B25" s="18"/>
      <c r="C25" s="18"/>
      <c r="D25" s="18"/>
    </row>
    <row r="26" spans="2:5" x14ac:dyDescent="0.2">
      <c r="B26" s="18"/>
      <c r="C26" s="18"/>
      <c r="D26" s="18"/>
    </row>
    <row r="27" spans="2:5" x14ac:dyDescent="0.2">
      <c r="B27" s="18"/>
      <c r="C27" s="18"/>
      <c r="D27" s="18"/>
    </row>
    <row r="28" spans="2:5" x14ac:dyDescent="0.2">
      <c r="B28" s="18"/>
      <c r="C28" s="18"/>
      <c r="D28" s="18"/>
    </row>
    <row r="29" spans="2:5" x14ac:dyDescent="0.2">
      <c r="B29" s="18"/>
      <c r="C29" s="18"/>
      <c r="D29" s="18"/>
    </row>
    <row r="30" spans="2:5" x14ac:dyDescent="0.2">
      <c r="B30" s="18"/>
      <c r="C30" s="18"/>
      <c r="D30" s="18"/>
    </row>
    <row r="31" spans="2:5" x14ac:dyDescent="0.2">
      <c r="B31" s="18"/>
      <c r="C31" s="18"/>
      <c r="D31" s="18"/>
    </row>
    <row r="32" spans="2:5" x14ac:dyDescent="0.2">
      <c r="B32" s="18"/>
      <c r="C32" s="18"/>
      <c r="D32" s="18"/>
    </row>
    <row r="33" spans="1:5" x14ac:dyDescent="0.2">
      <c r="B33" s="18"/>
      <c r="C33" s="18"/>
      <c r="D33" s="18"/>
    </row>
    <row r="34" spans="1:5" x14ac:dyDescent="0.2">
      <c r="B34" s="18"/>
      <c r="C34" s="18"/>
      <c r="D34" s="18"/>
    </row>
    <row r="35" spans="1:5" x14ac:dyDescent="0.2">
      <c r="B35" s="18"/>
      <c r="C35" s="18"/>
      <c r="D35" s="18"/>
    </row>
    <row r="36" spans="1:5" x14ac:dyDescent="0.2">
      <c r="B36" s="18"/>
      <c r="C36" s="18"/>
      <c r="D36" s="18"/>
    </row>
    <row r="37" spans="1:5" x14ac:dyDescent="0.2">
      <c r="B37" s="18"/>
      <c r="C37" s="18"/>
      <c r="D37" s="18"/>
    </row>
    <row r="38" spans="1:5" x14ac:dyDescent="0.2">
      <c r="B38" s="18"/>
      <c r="C38" s="18"/>
      <c r="D38" s="18"/>
    </row>
    <row r="39" spans="1:5" x14ac:dyDescent="0.2">
      <c r="B39" s="18"/>
      <c r="C39" s="18"/>
      <c r="D39" s="18"/>
    </row>
    <row r="40" spans="1:5" x14ac:dyDescent="0.2">
      <c r="B40" s="18"/>
      <c r="C40" s="18"/>
      <c r="D40" s="18"/>
    </row>
    <row r="41" spans="1:5" x14ac:dyDescent="0.2">
      <c r="B41" s="18"/>
      <c r="C41" s="18"/>
      <c r="D41" s="18"/>
      <c r="E41" s="14"/>
    </row>
    <row r="42" spans="1:5" x14ac:dyDescent="0.2">
      <c r="A42" s="17"/>
      <c r="B42" s="19"/>
      <c r="C42" s="19"/>
      <c r="D42" s="19"/>
    </row>
    <row r="43" spans="1:5" x14ac:dyDescent="0.2">
      <c r="A43" s="17"/>
      <c r="B43" s="18"/>
      <c r="C43" s="18"/>
      <c r="D43" s="18"/>
    </row>
    <row r="44" spans="1:5" x14ac:dyDescent="0.2">
      <c r="A44" s="17"/>
      <c r="B44" s="18"/>
      <c r="C44" s="18"/>
      <c r="D44" s="18"/>
    </row>
    <row r="45" spans="1:5" x14ac:dyDescent="0.2">
      <c r="A45" s="17"/>
      <c r="B45" s="18"/>
      <c r="C45" s="18"/>
      <c r="D45" s="18"/>
    </row>
    <row r="46" spans="1:5" x14ac:dyDescent="0.2">
      <c r="A46" s="17"/>
      <c r="B46" s="18"/>
      <c r="C46" s="18"/>
      <c r="D46" s="18"/>
    </row>
    <row r="47" spans="1:5" x14ac:dyDescent="0.2">
      <c r="A47" s="17"/>
      <c r="B47" s="18"/>
      <c r="C47" s="18"/>
      <c r="D47" s="18"/>
    </row>
    <row r="48" spans="1:5" x14ac:dyDescent="0.2">
      <c r="A48" s="17"/>
      <c r="B48" s="18"/>
      <c r="C48" s="18"/>
      <c r="D48" s="18"/>
    </row>
    <row r="49" spans="1:5" x14ac:dyDescent="0.2">
      <c r="A49" s="17"/>
      <c r="B49" s="18"/>
      <c r="C49" s="18"/>
      <c r="D49" s="18"/>
    </row>
    <row r="50" spans="1:5" x14ac:dyDescent="0.2">
      <c r="A50" s="17"/>
      <c r="B50" s="18"/>
      <c r="C50" s="18"/>
      <c r="D50" s="18"/>
      <c r="E50" s="14"/>
    </row>
    <row r="51" spans="1:5" x14ac:dyDescent="0.2">
      <c r="A51" s="17"/>
      <c r="B51" s="19"/>
      <c r="C51" s="19"/>
      <c r="D51" s="19"/>
    </row>
    <row r="52" spans="1:5" x14ac:dyDescent="0.2">
      <c r="A52" s="17"/>
      <c r="B52" s="18"/>
      <c r="C52" s="18"/>
      <c r="D52" s="18"/>
    </row>
    <row r="53" spans="1:5" x14ac:dyDescent="0.2">
      <c r="A53" s="17"/>
      <c r="B53" s="18"/>
      <c r="C53" s="18"/>
      <c r="D53" s="18"/>
    </row>
    <row r="54" spans="1:5" x14ac:dyDescent="0.2">
      <c r="A54" s="17"/>
      <c r="B54" s="18"/>
      <c r="C54" s="18"/>
      <c r="D54" s="18"/>
    </row>
    <row r="55" spans="1:5" x14ac:dyDescent="0.2">
      <c r="A55" s="17"/>
      <c r="B55" s="18"/>
      <c r="C55" s="18"/>
      <c r="D55" s="18"/>
    </row>
    <row r="56" spans="1:5" x14ac:dyDescent="0.2">
      <c r="A56" s="17"/>
      <c r="B56" s="18"/>
      <c r="C56" s="18"/>
      <c r="D56" s="18"/>
    </row>
    <row r="57" spans="1:5" x14ac:dyDescent="0.2">
      <c r="A57" s="17"/>
      <c r="B57" s="18"/>
      <c r="C57" s="18"/>
      <c r="D57" s="18"/>
    </row>
    <row r="58" spans="1:5" x14ac:dyDescent="0.2">
      <c r="A58" s="17"/>
      <c r="B58" s="18"/>
      <c r="C58" s="18"/>
      <c r="D58" s="18"/>
      <c r="E58" s="14"/>
    </row>
    <row r="59" spans="1:5" x14ac:dyDescent="0.2">
      <c r="A59" s="17"/>
      <c r="B59" s="19"/>
      <c r="C59" s="19"/>
      <c r="D59" s="19"/>
    </row>
  </sheetData>
  <pageMargins left="0.86614173228346458" right="0.51181102362204722" top="0.74803149606299213" bottom="0.74803149606299213" header="0.31496062992125984" footer="0.31496062992125984"/>
  <pageSetup paperSize="9" orientation="portrait" r:id="rId1"/>
  <headerFooter>
    <oddFooter>&amp;L&amp;F&amp;CStran &amp;P od &amp;N&amp;R&amp;A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topLeftCell="A25" zoomScale="115" zoomScaleNormal="115" workbookViewId="0"/>
  </sheetViews>
  <sheetFormatPr defaultRowHeight="14.25" x14ac:dyDescent="0.2"/>
  <cols>
    <col min="1" max="1" width="6.85546875" style="15" customWidth="1"/>
    <col min="2" max="2" width="27.7109375" style="14" customWidth="1"/>
    <col min="3" max="3" width="22.5703125" style="44" customWidth="1"/>
    <col min="4" max="4" width="12.28515625" style="45" customWidth="1"/>
    <col min="5" max="5" width="8.42578125" style="45" bestFit="1" customWidth="1"/>
    <col min="6" max="6" width="8.85546875" style="45" customWidth="1"/>
    <col min="7" max="7" width="18.140625" style="14" customWidth="1"/>
    <col min="8" max="8" width="18.28515625" style="14" customWidth="1"/>
    <col min="9" max="16384" width="9.140625" style="14"/>
  </cols>
  <sheetData>
    <row r="1" spans="1:8" s="37" customFormat="1" x14ac:dyDescent="0.2">
      <c r="A1" s="37" t="s">
        <v>34</v>
      </c>
      <c r="C1" s="38"/>
      <c r="D1" s="39"/>
      <c r="E1" s="39"/>
      <c r="F1" s="39"/>
      <c r="H1" s="39"/>
    </row>
    <row r="2" spans="1:8" s="37" customFormat="1" x14ac:dyDescent="0.2">
      <c r="C2" s="38"/>
      <c r="D2" s="39"/>
      <c r="E2" s="39"/>
      <c r="F2" s="39"/>
      <c r="H2" s="39"/>
    </row>
    <row r="3" spans="1:8" s="37" customFormat="1" x14ac:dyDescent="0.2">
      <c r="A3" s="37" t="s">
        <v>52</v>
      </c>
      <c r="C3" s="38"/>
      <c r="D3" s="39"/>
      <c r="E3" s="39"/>
      <c r="F3" s="39"/>
      <c r="H3" s="39"/>
    </row>
    <row r="4" spans="1:8" s="11" customFormat="1" ht="15" thickBot="1" x14ac:dyDescent="0.25">
      <c r="C4" s="30"/>
      <c r="D4" s="13"/>
      <c r="E4" s="13"/>
      <c r="F4" s="13"/>
      <c r="H4" s="13"/>
    </row>
    <row r="5" spans="1:8" s="23" customFormat="1" ht="26.25" thickBot="1" x14ac:dyDescent="0.25">
      <c r="A5" s="24" t="s">
        <v>19</v>
      </c>
      <c r="B5" s="20" t="s">
        <v>230</v>
      </c>
      <c r="C5" s="20" t="s">
        <v>143</v>
      </c>
      <c r="D5" s="20" t="s">
        <v>144</v>
      </c>
      <c r="E5" s="20" t="s">
        <v>22</v>
      </c>
      <c r="F5" s="20" t="s">
        <v>21</v>
      </c>
      <c r="G5" s="20" t="s">
        <v>23</v>
      </c>
      <c r="H5" s="120" t="s">
        <v>24</v>
      </c>
    </row>
    <row r="6" spans="1:8" s="80" customFormat="1" ht="28.5" x14ac:dyDescent="0.2">
      <c r="A6" s="82" t="s">
        <v>1</v>
      </c>
      <c r="B6" s="83" t="s">
        <v>145</v>
      </c>
      <c r="C6" s="84">
        <v>1114143082</v>
      </c>
      <c r="D6" s="85" t="s">
        <v>146</v>
      </c>
      <c r="E6" s="85">
        <v>1</v>
      </c>
      <c r="F6" s="85" t="s">
        <v>25</v>
      </c>
      <c r="G6" s="116"/>
      <c r="H6" s="87">
        <f>+E6*G6</f>
        <v>0</v>
      </c>
    </row>
    <row r="7" spans="1:8" s="80" customFormat="1" x14ac:dyDescent="0.2">
      <c r="A7" s="88"/>
      <c r="B7" s="89" t="s">
        <v>147</v>
      </c>
      <c r="C7" s="90">
        <v>729102</v>
      </c>
      <c r="D7" s="91" t="s">
        <v>146</v>
      </c>
      <c r="E7" s="91">
        <v>5</v>
      </c>
      <c r="F7" s="91" t="s">
        <v>232</v>
      </c>
      <c r="G7" s="118"/>
      <c r="H7" s="93">
        <f t="shared" ref="H7:H71" si="0">+E7*G7</f>
        <v>0</v>
      </c>
    </row>
    <row r="8" spans="1:8" s="80" customFormat="1" ht="15" thickBot="1" x14ac:dyDescent="0.25">
      <c r="A8" s="88"/>
      <c r="B8" s="89" t="s">
        <v>148</v>
      </c>
      <c r="C8" s="91" t="s">
        <v>149</v>
      </c>
      <c r="D8" s="91" t="s">
        <v>146</v>
      </c>
      <c r="E8" s="91">
        <v>15</v>
      </c>
      <c r="F8" s="91" t="s">
        <v>232</v>
      </c>
      <c r="G8" s="118"/>
      <c r="H8" s="98">
        <f t="shared" si="0"/>
        <v>0</v>
      </c>
    </row>
    <row r="9" spans="1:8" s="80" customFormat="1" ht="28.5" x14ac:dyDescent="0.2">
      <c r="A9" s="82" t="s">
        <v>18</v>
      </c>
      <c r="B9" s="83" t="s">
        <v>150</v>
      </c>
      <c r="C9" s="84">
        <v>1114320005</v>
      </c>
      <c r="D9" s="85" t="s">
        <v>146</v>
      </c>
      <c r="E9" s="85">
        <v>1</v>
      </c>
      <c r="F9" s="85" t="s">
        <v>232</v>
      </c>
      <c r="G9" s="116"/>
      <c r="H9" s="87">
        <f t="shared" si="0"/>
        <v>0</v>
      </c>
    </row>
    <row r="10" spans="1:8" s="80" customFormat="1" ht="15" thickBot="1" x14ac:dyDescent="0.25">
      <c r="A10" s="94"/>
      <c r="B10" s="95" t="s">
        <v>147</v>
      </c>
      <c r="C10" s="96">
        <v>729102</v>
      </c>
      <c r="D10" s="97" t="s">
        <v>146</v>
      </c>
      <c r="E10" s="97">
        <v>5</v>
      </c>
      <c r="F10" s="97" t="s">
        <v>232</v>
      </c>
      <c r="G10" s="117"/>
      <c r="H10" s="98">
        <f t="shared" si="0"/>
        <v>0</v>
      </c>
    </row>
    <row r="11" spans="1:8" s="80" customFormat="1" ht="29.25" thickBot="1" x14ac:dyDescent="0.25">
      <c r="A11" s="99" t="s">
        <v>0</v>
      </c>
      <c r="B11" s="100" t="s">
        <v>151</v>
      </c>
      <c r="C11" s="90">
        <v>1112160023</v>
      </c>
      <c r="D11" s="91">
        <v>4</v>
      </c>
      <c r="E11" s="101">
        <v>1</v>
      </c>
      <c r="F11" s="101" t="s">
        <v>232</v>
      </c>
      <c r="G11" s="102"/>
      <c r="H11" s="93">
        <f t="shared" si="0"/>
        <v>0</v>
      </c>
    </row>
    <row r="12" spans="1:8" s="80" customFormat="1" ht="29.25" thickBot="1" x14ac:dyDescent="0.25">
      <c r="A12" s="103" t="s">
        <v>2</v>
      </c>
      <c r="B12" s="104" t="s">
        <v>152</v>
      </c>
      <c r="C12" s="105">
        <v>1112160023</v>
      </c>
      <c r="D12" s="106" t="s">
        <v>146</v>
      </c>
      <c r="E12" s="106">
        <v>1</v>
      </c>
      <c r="F12" s="106" t="s">
        <v>232</v>
      </c>
      <c r="G12" s="107"/>
      <c r="H12" s="87">
        <f t="shared" si="0"/>
        <v>0</v>
      </c>
    </row>
    <row r="13" spans="1:8" s="80" customFormat="1" ht="72" thickBot="1" x14ac:dyDescent="0.25">
      <c r="A13" s="108" t="s">
        <v>3</v>
      </c>
      <c r="B13" s="109" t="s">
        <v>153</v>
      </c>
      <c r="C13" s="84">
        <v>1112343005</v>
      </c>
      <c r="D13" s="85" t="s">
        <v>154</v>
      </c>
      <c r="E13" s="85">
        <v>4</v>
      </c>
      <c r="F13" s="85" t="s">
        <v>26</v>
      </c>
      <c r="G13" s="86"/>
      <c r="H13" s="87">
        <f t="shared" si="0"/>
        <v>0</v>
      </c>
    </row>
    <row r="14" spans="1:8" s="80" customFormat="1" ht="29.25" thickBot="1" x14ac:dyDescent="0.25">
      <c r="A14" s="82" t="s">
        <v>29</v>
      </c>
      <c r="B14" s="110" t="s">
        <v>155</v>
      </c>
      <c r="C14" s="85" t="s">
        <v>156</v>
      </c>
      <c r="D14" s="85" t="s">
        <v>146</v>
      </c>
      <c r="E14" s="85">
        <v>8</v>
      </c>
      <c r="F14" s="85" t="s">
        <v>26</v>
      </c>
      <c r="G14" s="86"/>
      <c r="H14" s="87">
        <f t="shared" si="0"/>
        <v>0</v>
      </c>
    </row>
    <row r="15" spans="1:8" s="80" customFormat="1" ht="29.25" thickBot="1" x14ac:dyDescent="0.25">
      <c r="A15" s="82" t="s">
        <v>30</v>
      </c>
      <c r="B15" s="110" t="s">
        <v>157</v>
      </c>
      <c r="C15" s="84">
        <v>1112630072</v>
      </c>
      <c r="D15" s="85" t="s">
        <v>146</v>
      </c>
      <c r="E15" s="85">
        <v>1</v>
      </c>
      <c r="F15" s="85" t="s">
        <v>26</v>
      </c>
      <c r="G15" s="86"/>
      <c r="H15" s="87">
        <f t="shared" si="0"/>
        <v>0</v>
      </c>
    </row>
    <row r="16" spans="1:8" s="80" customFormat="1" ht="29.25" thickBot="1" x14ac:dyDescent="0.25">
      <c r="A16" s="82" t="s">
        <v>42</v>
      </c>
      <c r="B16" s="104" t="s">
        <v>158</v>
      </c>
      <c r="C16" s="84">
        <v>1112630071</v>
      </c>
      <c r="D16" s="85" t="s">
        <v>146</v>
      </c>
      <c r="E16" s="85">
        <v>2</v>
      </c>
      <c r="F16" s="85" t="s">
        <v>26</v>
      </c>
      <c r="G16" s="86"/>
      <c r="H16" s="87">
        <f t="shared" si="0"/>
        <v>0</v>
      </c>
    </row>
    <row r="17" spans="1:8" s="80" customFormat="1" ht="29.25" thickBot="1" x14ac:dyDescent="0.25">
      <c r="A17" s="82" t="s">
        <v>43</v>
      </c>
      <c r="B17" s="100" t="s">
        <v>159</v>
      </c>
      <c r="C17" s="85">
        <v>746602</v>
      </c>
      <c r="D17" s="85" t="s">
        <v>146</v>
      </c>
      <c r="E17" s="85">
        <v>30</v>
      </c>
      <c r="F17" s="85" t="s">
        <v>25</v>
      </c>
      <c r="G17" s="86"/>
      <c r="H17" s="87">
        <f t="shared" si="0"/>
        <v>0</v>
      </c>
    </row>
    <row r="18" spans="1:8" s="80" customFormat="1" ht="15" thickBot="1" x14ac:dyDescent="0.25">
      <c r="A18" s="82" t="s">
        <v>75</v>
      </c>
      <c r="B18" s="110" t="s">
        <v>160</v>
      </c>
      <c r="C18" s="84">
        <v>1112730004</v>
      </c>
      <c r="D18" s="85" t="s">
        <v>146</v>
      </c>
      <c r="E18" s="85">
        <v>3</v>
      </c>
      <c r="F18" s="85" t="s">
        <v>26</v>
      </c>
      <c r="G18" s="86"/>
      <c r="H18" s="87">
        <f t="shared" si="0"/>
        <v>0</v>
      </c>
    </row>
    <row r="19" spans="1:8" s="80" customFormat="1" ht="28.5" x14ac:dyDescent="0.2">
      <c r="A19" s="82" t="s">
        <v>161</v>
      </c>
      <c r="B19" s="110" t="s">
        <v>162</v>
      </c>
      <c r="C19" s="84">
        <v>1112620045</v>
      </c>
      <c r="D19" s="85" t="s">
        <v>146</v>
      </c>
      <c r="E19" s="85" t="s">
        <v>146</v>
      </c>
      <c r="F19" s="85"/>
      <c r="G19" s="116"/>
      <c r="H19" s="87"/>
    </row>
    <row r="20" spans="1:8" s="80" customFormat="1" x14ac:dyDescent="0.2">
      <c r="A20" s="88"/>
      <c r="B20" s="89" t="s">
        <v>163</v>
      </c>
      <c r="C20" s="91" t="s">
        <v>146</v>
      </c>
      <c r="D20" s="91">
        <v>14</v>
      </c>
      <c r="E20" s="101">
        <v>66</v>
      </c>
      <c r="F20" s="101" t="s">
        <v>231</v>
      </c>
      <c r="G20" s="119"/>
      <c r="H20" s="93">
        <f t="shared" si="0"/>
        <v>0</v>
      </c>
    </row>
    <row r="21" spans="1:8" s="80" customFormat="1" ht="15" thickBot="1" x14ac:dyDescent="0.25">
      <c r="A21" s="88"/>
      <c r="B21" s="89" t="s">
        <v>164</v>
      </c>
      <c r="C21" s="91" t="s">
        <v>146</v>
      </c>
      <c r="D21" s="91">
        <v>15</v>
      </c>
      <c r="E21" s="91">
        <v>1</v>
      </c>
      <c r="F21" s="91" t="s">
        <v>25</v>
      </c>
      <c r="G21" s="118"/>
      <c r="H21" s="98">
        <f t="shared" si="0"/>
        <v>0</v>
      </c>
    </row>
    <row r="22" spans="1:8" s="80" customFormat="1" ht="28.5" x14ac:dyDescent="0.2">
      <c r="A22" s="82" t="s">
        <v>77</v>
      </c>
      <c r="B22" s="110" t="s">
        <v>165</v>
      </c>
      <c r="C22" s="84">
        <v>1112620046</v>
      </c>
      <c r="D22" s="85" t="s">
        <v>146</v>
      </c>
      <c r="E22" s="85" t="s">
        <v>146</v>
      </c>
      <c r="F22" s="85"/>
      <c r="G22" s="116"/>
      <c r="H22" s="87"/>
    </row>
    <row r="23" spans="1:8" s="80" customFormat="1" x14ac:dyDescent="0.2">
      <c r="A23" s="88"/>
      <c r="B23" s="89" t="s">
        <v>163</v>
      </c>
      <c r="C23" s="91" t="s">
        <v>146</v>
      </c>
      <c r="D23" s="91">
        <v>14</v>
      </c>
      <c r="E23" s="91">
        <v>30</v>
      </c>
      <c r="F23" s="91" t="s">
        <v>231</v>
      </c>
      <c r="G23" s="118"/>
      <c r="H23" s="93">
        <f t="shared" si="0"/>
        <v>0</v>
      </c>
    </row>
    <row r="24" spans="1:8" s="80" customFormat="1" ht="15" thickBot="1" x14ac:dyDescent="0.25">
      <c r="A24" s="94"/>
      <c r="B24" s="95" t="s">
        <v>166</v>
      </c>
      <c r="C24" s="97" t="s">
        <v>146</v>
      </c>
      <c r="D24" s="97">
        <v>15</v>
      </c>
      <c r="E24" s="97">
        <v>1</v>
      </c>
      <c r="F24" s="97" t="s">
        <v>25</v>
      </c>
      <c r="G24" s="117"/>
      <c r="H24" s="98">
        <f t="shared" si="0"/>
        <v>0</v>
      </c>
    </row>
    <row r="25" spans="1:8" s="80" customFormat="1" ht="29.25" thickBot="1" x14ac:dyDescent="0.25">
      <c r="A25" s="99" t="s">
        <v>80</v>
      </c>
      <c r="B25" s="89" t="s">
        <v>167</v>
      </c>
      <c r="C25" s="91" t="s">
        <v>168</v>
      </c>
      <c r="D25" s="91" t="s">
        <v>146</v>
      </c>
      <c r="E25" s="91">
        <v>1</v>
      </c>
      <c r="F25" s="91" t="s">
        <v>26</v>
      </c>
      <c r="G25" s="92"/>
      <c r="H25" s="93">
        <f t="shared" si="0"/>
        <v>0</v>
      </c>
    </row>
    <row r="26" spans="1:8" s="80" customFormat="1" ht="29.25" thickBot="1" x14ac:dyDescent="0.25">
      <c r="A26" s="82" t="s">
        <v>84</v>
      </c>
      <c r="B26" s="110" t="s">
        <v>169</v>
      </c>
      <c r="C26" s="85" t="s">
        <v>170</v>
      </c>
      <c r="D26" s="85" t="s">
        <v>146</v>
      </c>
      <c r="E26" s="85">
        <v>2</v>
      </c>
      <c r="F26" s="85" t="s">
        <v>26</v>
      </c>
      <c r="G26" s="86"/>
      <c r="H26" s="87">
        <f t="shared" si="0"/>
        <v>0</v>
      </c>
    </row>
    <row r="27" spans="1:8" s="80" customFormat="1" ht="29.25" thickBot="1" x14ac:dyDescent="0.25">
      <c r="A27" s="82" t="s">
        <v>87</v>
      </c>
      <c r="B27" s="110" t="s">
        <v>171</v>
      </c>
      <c r="C27" s="85" t="s">
        <v>170</v>
      </c>
      <c r="D27" s="85" t="s">
        <v>146</v>
      </c>
      <c r="E27" s="85">
        <v>1</v>
      </c>
      <c r="F27" s="85" t="s">
        <v>26</v>
      </c>
      <c r="G27" s="86"/>
      <c r="H27" s="87">
        <f t="shared" si="0"/>
        <v>0</v>
      </c>
    </row>
    <row r="28" spans="1:8" s="80" customFormat="1" x14ac:dyDescent="0.2">
      <c r="A28" s="82" t="s">
        <v>90</v>
      </c>
      <c r="B28" s="110" t="s">
        <v>172</v>
      </c>
      <c r="C28" s="85" t="s">
        <v>146</v>
      </c>
      <c r="D28" s="85" t="s">
        <v>146</v>
      </c>
      <c r="E28" s="85" t="s">
        <v>146</v>
      </c>
      <c r="F28" s="85"/>
      <c r="G28" s="116"/>
      <c r="H28" s="87"/>
    </row>
    <row r="29" spans="1:8" s="80" customFormat="1" x14ac:dyDescent="0.2">
      <c r="A29" s="88"/>
      <c r="B29" s="89" t="s">
        <v>173</v>
      </c>
      <c r="C29" s="90">
        <v>712101</v>
      </c>
      <c r="D29" s="91" t="s">
        <v>146</v>
      </c>
      <c r="E29" s="91">
        <v>10</v>
      </c>
      <c r="F29" s="91" t="s">
        <v>25</v>
      </c>
      <c r="G29" s="118"/>
      <c r="H29" s="93">
        <f t="shared" si="0"/>
        <v>0</v>
      </c>
    </row>
    <row r="30" spans="1:8" s="80" customFormat="1" x14ac:dyDescent="0.2">
      <c r="A30" s="88"/>
      <c r="B30" s="89" t="s">
        <v>174</v>
      </c>
      <c r="C30" s="90">
        <v>712101</v>
      </c>
      <c r="D30" s="91" t="s">
        <v>146</v>
      </c>
      <c r="E30" s="91">
        <v>10</v>
      </c>
      <c r="F30" s="91" t="s">
        <v>25</v>
      </c>
      <c r="G30" s="118"/>
      <c r="H30" s="93">
        <f t="shared" si="0"/>
        <v>0</v>
      </c>
    </row>
    <row r="31" spans="1:8" s="80" customFormat="1" x14ac:dyDescent="0.2">
      <c r="A31" s="88"/>
      <c r="B31" s="89" t="s">
        <v>175</v>
      </c>
      <c r="C31" s="90">
        <v>712106</v>
      </c>
      <c r="D31" s="91" t="s">
        <v>146</v>
      </c>
      <c r="E31" s="91">
        <v>25</v>
      </c>
      <c r="F31" s="91" t="s">
        <v>25</v>
      </c>
      <c r="G31" s="118"/>
      <c r="H31" s="93">
        <f t="shared" si="0"/>
        <v>0</v>
      </c>
    </row>
    <row r="32" spans="1:8" s="80" customFormat="1" x14ac:dyDescent="0.2">
      <c r="A32" s="88"/>
      <c r="B32" s="89" t="s">
        <v>176</v>
      </c>
      <c r="C32" s="90">
        <v>712111</v>
      </c>
      <c r="D32" s="91" t="s">
        <v>146</v>
      </c>
      <c r="E32" s="91">
        <v>10</v>
      </c>
      <c r="F32" s="91" t="s">
        <v>25</v>
      </c>
      <c r="G32" s="118"/>
      <c r="H32" s="93">
        <f t="shared" si="0"/>
        <v>0</v>
      </c>
    </row>
    <row r="33" spans="1:8" s="80" customFormat="1" x14ac:dyDescent="0.2">
      <c r="A33" s="88"/>
      <c r="B33" s="89" t="s">
        <v>177</v>
      </c>
      <c r="C33" s="90">
        <v>713176</v>
      </c>
      <c r="D33" s="91" t="s">
        <v>146</v>
      </c>
      <c r="E33" s="91">
        <v>10</v>
      </c>
      <c r="F33" s="91" t="s">
        <v>25</v>
      </c>
      <c r="G33" s="118"/>
      <c r="H33" s="93">
        <f t="shared" si="0"/>
        <v>0</v>
      </c>
    </row>
    <row r="34" spans="1:8" s="80" customFormat="1" x14ac:dyDescent="0.2">
      <c r="A34" s="88"/>
      <c r="B34" s="89" t="s">
        <v>178</v>
      </c>
      <c r="C34" s="90">
        <v>713176</v>
      </c>
      <c r="D34" s="91" t="s">
        <v>146</v>
      </c>
      <c r="E34" s="91">
        <v>10</v>
      </c>
      <c r="F34" s="91" t="s">
        <v>25</v>
      </c>
      <c r="G34" s="118"/>
      <c r="H34" s="93">
        <f t="shared" si="0"/>
        <v>0</v>
      </c>
    </row>
    <row r="35" spans="1:8" s="80" customFormat="1" x14ac:dyDescent="0.2">
      <c r="A35" s="88"/>
      <c r="B35" s="89" t="s">
        <v>179</v>
      </c>
      <c r="C35" s="91" t="s">
        <v>180</v>
      </c>
      <c r="D35" s="91" t="s">
        <v>146</v>
      </c>
      <c r="E35" s="91">
        <v>10</v>
      </c>
      <c r="F35" s="91" t="s">
        <v>25</v>
      </c>
      <c r="G35" s="118"/>
      <c r="H35" s="93">
        <f t="shared" si="0"/>
        <v>0</v>
      </c>
    </row>
    <row r="36" spans="1:8" s="80" customFormat="1" x14ac:dyDescent="0.2">
      <c r="A36" s="88"/>
      <c r="B36" s="89" t="s">
        <v>181</v>
      </c>
      <c r="C36" s="90">
        <v>712111</v>
      </c>
      <c r="D36" s="91" t="s">
        <v>146</v>
      </c>
      <c r="E36" s="91">
        <v>10</v>
      </c>
      <c r="F36" s="91" t="s">
        <v>25</v>
      </c>
      <c r="G36" s="118"/>
      <c r="H36" s="93">
        <f t="shared" si="0"/>
        <v>0</v>
      </c>
    </row>
    <row r="37" spans="1:8" s="80" customFormat="1" x14ac:dyDescent="0.2">
      <c r="A37" s="88"/>
      <c r="B37" s="89" t="s">
        <v>179</v>
      </c>
      <c r="C37" s="91" t="s">
        <v>182</v>
      </c>
      <c r="D37" s="91" t="s">
        <v>146</v>
      </c>
      <c r="E37" s="91">
        <v>10</v>
      </c>
      <c r="F37" s="91" t="s">
        <v>25</v>
      </c>
      <c r="G37" s="118"/>
      <c r="H37" s="93">
        <f t="shared" si="0"/>
        <v>0</v>
      </c>
    </row>
    <row r="38" spans="1:8" s="80" customFormat="1" ht="15" thickBot="1" x14ac:dyDescent="0.25">
      <c r="A38" s="88"/>
      <c r="B38" s="89" t="s">
        <v>183</v>
      </c>
      <c r="C38" s="90">
        <v>712104</v>
      </c>
      <c r="D38" s="91" t="s">
        <v>146</v>
      </c>
      <c r="E38" s="91">
        <v>10</v>
      </c>
      <c r="F38" s="91" t="s">
        <v>25</v>
      </c>
      <c r="G38" s="118"/>
      <c r="H38" s="98">
        <f t="shared" si="0"/>
        <v>0</v>
      </c>
    </row>
    <row r="39" spans="1:8" s="80" customFormat="1" ht="28.5" x14ac:dyDescent="0.2">
      <c r="A39" s="82" t="s">
        <v>93</v>
      </c>
      <c r="B39" s="110" t="s">
        <v>184</v>
      </c>
      <c r="C39" s="85" t="s">
        <v>146</v>
      </c>
      <c r="D39" s="85" t="s">
        <v>146</v>
      </c>
      <c r="E39" s="85" t="s">
        <v>146</v>
      </c>
      <c r="F39" s="85"/>
      <c r="G39" s="116"/>
      <c r="H39" s="87"/>
    </row>
    <row r="40" spans="1:8" s="80" customFormat="1" x14ac:dyDescent="0.2">
      <c r="A40" s="88"/>
      <c r="B40" s="89" t="s">
        <v>185</v>
      </c>
      <c r="C40" s="90">
        <v>729103</v>
      </c>
      <c r="D40" s="91" t="s">
        <v>146</v>
      </c>
      <c r="E40" s="91">
        <v>30</v>
      </c>
      <c r="F40" s="91" t="s">
        <v>25</v>
      </c>
      <c r="G40" s="118"/>
      <c r="H40" s="93">
        <f t="shared" si="0"/>
        <v>0</v>
      </c>
    </row>
    <row r="41" spans="1:8" s="80" customFormat="1" x14ac:dyDescent="0.2">
      <c r="A41" s="88"/>
      <c r="B41" s="89" t="s">
        <v>186</v>
      </c>
      <c r="C41" s="90">
        <v>729121</v>
      </c>
      <c r="D41" s="91" t="s">
        <v>146</v>
      </c>
      <c r="E41" s="91">
        <v>10</v>
      </c>
      <c r="F41" s="91" t="s">
        <v>25</v>
      </c>
      <c r="G41" s="118"/>
      <c r="H41" s="93">
        <f t="shared" si="0"/>
        <v>0</v>
      </c>
    </row>
    <row r="42" spans="1:8" s="80" customFormat="1" x14ac:dyDescent="0.2">
      <c r="A42" s="88"/>
      <c r="B42" s="89" t="s">
        <v>187</v>
      </c>
      <c r="C42" s="90">
        <v>729121</v>
      </c>
      <c r="D42" s="91" t="s">
        <v>146</v>
      </c>
      <c r="E42" s="91">
        <v>10</v>
      </c>
      <c r="F42" s="91" t="s">
        <v>25</v>
      </c>
      <c r="G42" s="118"/>
      <c r="H42" s="93">
        <f t="shared" si="0"/>
        <v>0</v>
      </c>
    </row>
    <row r="43" spans="1:8" s="80" customFormat="1" x14ac:dyDescent="0.2">
      <c r="A43" s="88"/>
      <c r="B43" s="89" t="s">
        <v>188</v>
      </c>
      <c r="C43" s="90">
        <v>729121</v>
      </c>
      <c r="D43" s="91" t="s">
        <v>146</v>
      </c>
      <c r="E43" s="91">
        <v>10</v>
      </c>
      <c r="F43" s="91" t="s">
        <v>25</v>
      </c>
      <c r="G43" s="118"/>
      <c r="H43" s="93">
        <f t="shared" si="0"/>
        <v>0</v>
      </c>
    </row>
    <row r="44" spans="1:8" s="80" customFormat="1" x14ac:dyDescent="0.2">
      <c r="A44" s="88"/>
      <c r="B44" s="89" t="s">
        <v>148</v>
      </c>
      <c r="C44" s="91" t="s">
        <v>189</v>
      </c>
      <c r="D44" s="91" t="s">
        <v>146</v>
      </c>
      <c r="E44" s="91">
        <v>10</v>
      </c>
      <c r="F44" s="91" t="s">
        <v>25</v>
      </c>
      <c r="G44" s="118"/>
      <c r="H44" s="93">
        <f t="shared" si="0"/>
        <v>0</v>
      </c>
    </row>
    <row r="45" spans="1:8" s="80" customFormat="1" x14ac:dyDescent="0.2">
      <c r="A45" s="88"/>
      <c r="B45" s="89" t="s">
        <v>190</v>
      </c>
      <c r="C45" s="90">
        <v>729104</v>
      </c>
      <c r="D45" s="91" t="s">
        <v>146</v>
      </c>
      <c r="E45" s="91">
        <v>10</v>
      </c>
      <c r="F45" s="91" t="s">
        <v>25</v>
      </c>
      <c r="G45" s="118"/>
      <c r="H45" s="93">
        <f t="shared" si="0"/>
        <v>0</v>
      </c>
    </row>
    <row r="46" spans="1:8" s="80" customFormat="1" x14ac:dyDescent="0.2">
      <c r="A46" s="88"/>
      <c r="B46" s="89" t="s">
        <v>191</v>
      </c>
      <c r="C46" s="90">
        <v>729102</v>
      </c>
      <c r="D46" s="91" t="s">
        <v>146</v>
      </c>
      <c r="E46" s="91">
        <v>20</v>
      </c>
      <c r="F46" s="91" t="s">
        <v>25</v>
      </c>
      <c r="G46" s="118"/>
      <c r="H46" s="93">
        <f t="shared" si="0"/>
        <v>0</v>
      </c>
    </row>
    <row r="47" spans="1:8" s="80" customFormat="1" x14ac:dyDescent="0.2">
      <c r="A47" s="88"/>
      <c r="B47" s="89" t="s">
        <v>192</v>
      </c>
      <c r="C47" s="90">
        <v>729102</v>
      </c>
      <c r="D47" s="91" t="s">
        <v>146</v>
      </c>
      <c r="E47" s="91">
        <v>25</v>
      </c>
      <c r="F47" s="91" t="s">
        <v>25</v>
      </c>
      <c r="G47" s="118"/>
      <c r="H47" s="93">
        <f t="shared" si="0"/>
        <v>0</v>
      </c>
    </row>
    <row r="48" spans="1:8" s="80" customFormat="1" ht="15" thickBot="1" x14ac:dyDescent="0.25">
      <c r="A48" s="94"/>
      <c r="B48" s="95" t="s">
        <v>192</v>
      </c>
      <c r="C48" s="96">
        <v>729103</v>
      </c>
      <c r="D48" s="97" t="s">
        <v>146</v>
      </c>
      <c r="E48" s="97">
        <v>30</v>
      </c>
      <c r="F48" s="97" t="s">
        <v>25</v>
      </c>
      <c r="G48" s="117"/>
      <c r="H48" s="98">
        <f t="shared" si="0"/>
        <v>0</v>
      </c>
    </row>
    <row r="49" spans="1:8" s="80" customFormat="1" x14ac:dyDescent="0.2">
      <c r="A49" s="82" t="s">
        <v>95</v>
      </c>
      <c r="B49" s="83" t="s">
        <v>193</v>
      </c>
      <c r="C49" s="85" t="s">
        <v>146</v>
      </c>
      <c r="D49" s="85" t="s">
        <v>146</v>
      </c>
      <c r="E49" s="85" t="s">
        <v>146</v>
      </c>
      <c r="F49" s="85"/>
      <c r="G49" s="116"/>
      <c r="H49" s="87"/>
    </row>
    <row r="50" spans="1:8" s="80" customFormat="1" x14ac:dyDescent="0.2">
      <c r="A50" s="88"/>
      <c r="B50" s="89" t="s">
        <v>194</v>
      </c>
      <c r="C50" s="90">
        <v>712109</v>
      </c>
      <c r="D50" s="91" t="s">
        <v>146</v>
      </c>
      <c r="E50" s="91">
        <v>10</v>
      </c>
      <c r="F50" s="91" t="s">
        <v>25</v>
      </c>
      <c r="G50" s="118"/>
      <c r="H50" s="93">
        <f t="shared" si="0"/>
        <v>0</v>
      </c>
    </row>
    <row r="51" spans="1:8" s="80" customFormat="1" x14ac:dyDescent="0.2">
      <c r="A51" s="88"/>
      <c r="B51" s="89" t="s">
        <v>195</v>
      </c>
      <c r="C51" s="90">
        <v>712109</v>
      </c>
      <c r="D51" s="91" t="s">
        <v>146</v>
      </c>
      <c r="E51" s="91">
        <v>6</v>
      </c>
      <c r="F51" s="91" t="s">
        <v>25</v>
      </c>
      <c r="G51" s="118"/>
      <c r="H51" s="93">
        <f t="shared" si="0"/>
        <v>0</v>
      </c>
    </row>
    <row r="52" spans="1:8" s="80" customFormat="1" x14ac:dyDescent="0.2">
      <c r="A52" s="88"/>
      <c r="B52" s="89" t="s">
        <v>196</v>
      </c>
      <c r="C52" s="90">
        <v>712109</v>
      </c>
      <c r="D52" s="91" t="s">
        <v>146</v>
      </c>
      <c r="E52" s="91">
        <v>4</v>
      </c>
      <c r="F52" s="91" t="s">
        <v>25</v>
      </c>
      <c r="G52" s="118"/>
      <c r="H52" s="93">
        <f t="shared" si="0"/>
        <v>0</v>
      </c>
    </row>
    <row r="53" spans="1:8" s="80" customFormat="1" x14ac:dyDescent="0.2">
      <c r="A53" s="88"/>
      <c r="B53" s="89" t="s">
        <v>197</v>
      </c>
      <c r="C53" s="90">
        <v>712109</v>
      </c>
      <c r="D53" s="91" t="s">
        <v>146</v>
      </c>
      <c r="E53" s="91">
        <v>4</v>
      </c>
      <c r="F53" s="91" t="s">
        <v>25</v>
      </c>
      <c r="G53" s="118"/>
      <c r="H53" s="93">
        <f t="shared" si="0"/>
        <v>0</v>
      </c>
    </row>
    <row r="54" spans="1:8" s="80" customFormat="1" x14ac:dyDescent="0.2">
      <c r="A54" s="88"/>
      <c r="B54" s="89" t="s">
        <v>198</v>
      </c>
      <c r="C54" s="90">
        <v>712109</v>
      </c>
      <c r="D54" s="91" t="s">
        <v>146</v>
      </c>
      <c r="E54" s="91">
        <v>6</v>
      </c>
      <c r="F54" s="91" t="s">
        <v>25</v>
      </c>
      <c r="G54" s="118"/>
      <c r="H54" s="93">
        <f t="shared" si="0"/>
        <v>0</v>
      </c>
    </row>
    <row r="55" spans="1:8" s="80" customFormat="1" x14ac:dyDescent="0.2">
      <c r="A55" s="88"/>
      <c r="B55" s="89" t="s">
        <v>199</v>
      </c>
      <c r="C55" s="90">
        <v>712109</v>
      </c>
      <c r="D55" s="91" t="s">
        <v>146</v>
      </c>
      <c r="E55" s="91">
        <v>2</v>
      </c>
      <c r="F55" s="91" t="s">
        <v>25</v>
      </c>
      <c r="G55" s="118"/>
      <c r="H55" s="93">
        <f t="shared" si="0"/>
        <v>0</v>
      </c>
    </row>
    <row r="56" spans="1:8" s="80" customFormat="1" ht="15" thickBot="1" x14ac:dyDescent="0.25">
      <c r="A56" s="94"/>
      <c r="B56" s="95" t="s">
        <v>200</v>
      </c>
      <c r="C56" s="91" t="s">
        <v>146</v>
      </c>
      <c r="D56" s="91" t="s">
        <v>146</v>
      </c>
      <c r="E56" s="91">
        <v>1</v>
      </c>
      <c r="F56" s="91" t="s">
        <v>25</v>
      </c>
      <c r="G56" s="118"/>
      <c r="H56" s="98">
        <f t="shared" si="0"/>
        <v>0</v>
      </c>
    </row>
    <row r="57" spans="1:8" s="80" customFormat="1" ht="28.5" x14ac:dyDescent="0.2">
      <c r="A57" s="82" t="s">
        <v>98</v>
      </c>
      <c r="B57" s="83" t="s">
        <v>201</v>
      </c>
      <c r="C57" s="84">
        <v>1116140032</v>
      </c>
      <c r="D57" s="85" t="s">
        <v>146</v>
      </c>
      <c r="E57" s="85" t="s">
        <v>146</v>
      </c>
      <c r="F57" s="85"/>
      <c r="G57" s="116"/>
      <c r="H57" s="87"/>
    </row>
    <row r="58" spans="1:8" s="80" customFormat="1" ht="42.75" x14ac:dyDescent="0.2">
      <c r="A58" s="88"/>
      <c r="B58" s="89" t="s">
        <v>202</v>
      </c>
      <c r="C58" s="91" t="s">
        <v>146</v>
      </c>
      <c r="D58" s="91">
        <v>29</v>
      </c>
      <c r="E58" s="91">
        <v>3</v>
      </c>
      <c r="F58" s="91" t="s">
        <v>25</v>
      </c>
      <c r="G58" s="118"/>
      <c r="H58" s="93">
        <f t="shared" si="0"/>
        <v>0</v>
      </c>
    </row>
    <row r="59" spans="1:8" s="80" customFormat="1" ht="42.75" x14ac:dyDescent="0.2">
      <c r="A59" s="88"/>
      <c r="B59" s="89" t="s">
        <v>203</v>
      </c>
      <c r="C59" s="91" t="s">
        <v>146</v>
      </c>
      <c r="D59" s="91">
        <v>29</v>
      </c>
      <c r="E59" s="91">
        <v>3</v>
      </c>
      <c r="F59" s="91" t="s">
        <v>25</v>
      </c>
      <c r="G59" s="118"/>
      <c r="H59" s="93">
        <f t="shared" si="0"/>
        <v>0</v>
      </c>
    </row>
    <row r="60" spans="1:8" s="80" customFormat="1" x14ac:dyDescent="0.2">
      <c r="A60" s="88"/>
      <c r="B60" s="89" t="s">
        <v>204</v>
      </c>
      <c r="C60" s="91" t="s">
        <v>146</v>
      </c>
      <c r="D60" s="91">
        <v>11</v>
      </c>
      <c r="E60" s="91">
        <v>20</v>
      </c>
      <c r="F60" s="91" t="s">
        <v>25</v>
      </c>
      <c r="G60" s="118"/>
      <c r="H60" s="93">
        <f t="shared" si="0"/>
        <v>0</v>
      </c>
    </row>
    <row r="61" spans="1:8" s="80" customFormat="1" x14ac:dyDescent="0.2">
      <c r="A61" s="88"/>
      <c r="B61" s="89" t="s">
        <v>205</v>
      </c>
      <c r="C61" s="91" t="s">
        <v>146</v>
      </c>
      <c r="D61" s="91">
        <v>12</v>
      </c>
      <c r="E61" s="91">
        <v>4</v>
      </c>
      <c r="F61" s="91" t="s">
        <v>25</v>
      </c>
      <c r="G61" s="118"/>
      <c r="H61" s="93">
        <f t="shared" si="0"/>
        <v>0</v>
      </c>
    </row>
    <row r="62" spans="1:8" s="80" customFormat="1" ht="28.5" x14ac:dyDescent="0.2">
      <c r="A62" s="88"/>
      <c r="B62" s="89" t="s">
        <v>206</v>
      </c>
      <c r="C62" s="91" t="s">
        <v>146</v>
      </c>
      <c r="D62" s="91">
        <v>27</v>
      </c>
      <c r="E62" s="91">
        <v>4</v>
      </c>
      <c r="F62" s="91" t="s">
        <v>25</v>
      </c>
      <c r="G62" s="118"/>
      <c r="H62" s="93">
        <f t="shared" si="0"/>
        <v>0</v>
      </c>
    </row>
    <row r="63" spans="1:8" s="80" customFormat="1" x14ac:dyDescent="0.2">
      <c r="A63" s="88"/>
      <c r="B63" s="89" t="s">
        <v>207</v>
      </c>
      <c r="C63" s="91" t="s">
        <v>146</v>
      </c>
      <c r="D63" s="91">
        <v>9</v>
      </c>
      <c r="E63" s="91">
        <v>2</v>
      </c>
      <c r="F63" s="91" t="s">
        <v>25</v>
      </c>
      <c r="G63" s="118"/>
      <c r="H63" s="93">
        <f t="shared" si="0"/>
        <v>0</v>
      </c>
    </row>
    <row r="64" spans="1:8" s="80" customFormat="1" ht="15" thickBot="1" x14ac:dyDescent="0.25">
      <c r="A64" s="88"/>
      <c r="B64" s="95" t="s">
        <v>208</v>
      </c>
      <c r="C64" s="91" t="s">
        <v>146</v>
      </c>
      <c r="D64" s="97">
        <v>9</v>
      </c>
      <c r="E64" s="91">
        <v>2</v>
      </c>
      <c r="F64" s="91" t="s">
        <v>25</v>
      </c>
      <c r="G64" s="118"/>
      <c r="H64" s="98">
        <f t="shared" si="0"/>
        <v>0</v>
      </c>
    </row>
    <row r="65" spans="1:8" s="80" customFormat="1" ht="29.25" thickBot="1" x14ac:dyDescent="0.25">
      <c r="A65" s="82" t="s">
        <v>100</v>
      </c>
      <c r="B65" s="100" t="s">
        <v>209</v>
      </c>
      <c r="C65" s="84">
        <v>9117160003</v>
      </c>
      <c r="D65" s="101" t="s">
        <v>210</v>
      </c>
      <c r="E65" s="85">
        <v>1</v>
      </c>
      <c r="F65" s="85" t="s">
        <v>26</v>
      </c>
      <c r="G65" s="86"/>
      <c r="H65" s="93">
        <f t="shared" si="0"/>
        <v>0</v>
      </c>
    </row>
    <row r="66" spans="1:8" s="80" customFormat="1" x14ac:dyDescent="0.2">
      <c r="A66" s="82" t="s">
        <v>102</v>
      </c>
      <c r="B66" s="110" t="s">
        <v>211</v>
      </c>
      <c r="C66" s="84">
        <v>1114510007</v>
      </c>
      <c r="D66" s="85" t="s">
        <v>146</v>
      </c>
      <c r="E66" s="85" t="s">
        <v>146</v>
      </c>
      <c r="F66" s="85"/>
      <c r="G66" s="116"/>
      <c r="H66" s="87"/>
    </row>
    <row r="67" spans="1:8" s="80" customFormat="1" x14ac:dyDescent="0.2">
      <c r="A67" s="88"/>
      <c r="B67" s="89" t="s">
        <v>212</v>
      </c>
      <c r="C67" s="91" t="s">
        <v>146</v>
      </c>
      <c r="D67" s="91">
        <v>2</v>
      </c>
      <c r="E67" s="91">
        <v>1</v>
      </c>
      <c r="F67" s="91" t="s">
        <v>25</v>
      </c>
      <c r="G67" s="118"/>
      <c r="H67" s="93">
        <f t="shared" si="0"/>
        <v>0</v>
      </c>
    </row>
    <row r="68" spans="1:8" s="80" customFormat="1" x14ac:dyDescent="0.2">
      <c r="A68" s="88"/>
      <c r="B68" s="89" t="s">
        <v>213</v>
      </c>
      <c r="C68" s="91" t="s">
        <v>146</v>
      </c>
      <c r="D68" s="91">
        <v>12</v>
      </c>
      <c r="E68" s="91">
        <v>1</v>
      </c>
      <c r="F68" s="91" t="s">
        <v>25</v>
      </c>
      <c r="G68" s="118"/>
      <c r="H68" s="93">
        <f t="shared" si="0"/>
        <v>0</v>
      </c>
    </row>
    <row r="69" spans="1:8" s="80" customFormat="1" ht="15" thickBot="1" x14ac:dyDescent="0.25">
      <c r="A69" s="88"/>
      <c r="B69" s="89" t="s">
        <v>214</v>
      </c>
      <c r="C69" s="91" t="s">
        <v>146</v>
      </c>
      <c r="D69" s="91">
        <v>11</v>
      </c>
      <c r="E69" s="91">
        <v>1</v>
      </c>
      <c r="F69" s="91" t="s">
        <v>25</v>
      </c>
      <c r="G69" s="118"/>
      <c r="H69" s="98">
        <f t="shared" si="0"/>
        <v>0</v>
      </c>
    </row>
    <row r="70" spans="1:8" s="80" customFormat="1" x14ac:dyDescent="0.2">
      <c r="A70" s="82" t="s">
        <v>105</v>
      </c>
      <c r="B70" s="110" t="s">
        <v>215</v>
      </c>
      <c r="C70" s="84">
        <v>1111130014</v>
      </c>
      <c r="D70" s="85" t="s">
        <v>146</v>
      </c>
      <c r="E70" s="85" t="s">
        <v>146</v>
      </c>
      <c r="F70" s="85"/>
      <c r="G70" s="116"/>
      <c r="H70" s="93"/>
    </row>
    <row r="71" spans="1:8" s="81" customFormat="1" x14ac:dyDescent="0.2">
      <c r="A71" s="88"/>
      <c r="B71" s="89" t="s">
        <v>216</v>
      </c>
      <c r="C71" s="91" t="s">
        <v>146</v>
      </c>
      <c r="D71" s="91">
        <v>21</v>
      </c>
      <c r="E71" s="91">
        <v>1</v>
      </c>
      <c r="F71" s="91" t="s">
        <v>25</v>
      </c>
      <c r="G71" s="118"/>
      <c r="H71" s="93">
        <f t="shared" si="0"/>
        <v>0</v>
      </c>
    </row>
    <row r="72" spans="1:8" s="81" customFormat="1" x14ac:dyDescent="0.2">
      <c r="A72" s="88"/>
      <c r="B72" s="89" t="s">
        <v>217</v>
      </c>
      <c r="C72" s="91" t="s">
        <v>146</v>
      </c>
      <c r="D72" s="91">
        <v>7</v>
      </c>
      <c r="E72" s="91">
        <v>10</v>
      </c>
      <c r="F72" s="91" t="s">
        <v>25</v>
      </c>
      <c r="G72" s="118"/>
      <c r="H72" s="93">
        <f t="shared" ref="H72:H74" si="1">+E72*G72</f>
        <v>0</v>
      </c>
    </row>
    <row r="73" spans="1:8" s="81" customFormat="1" x14ac:dyDescent="0.2">
      <c r="A73" s="88"/>
      <c r="B73" s="89" t="s">
        <v>218</v>
      </c>
      <c r="C73" s="91" t="s">
        <v>146</v>
      </c>
      <c r="D73" s="91">
        <v>8</v>
      </c>
      <c r="E73" s="91">
        <v>10</v>
      </c>
      <c r="F73" s="91" t="s">
        <v>25</v>
      </c>
      <c r="G73" s="118"/>
      <c r="H73" s="93">
        <f t="shared" si="1"/>
        <v>0</v>
      </c>
    </row>
    <row r="74" spans="1:8" s="80" customFormat="1" ht="15" thickBot="1" x14ac:dyDescent="0.25">
      <c r="A74" s="88"/>
      <c r="B74" s="89" t="s">
        <v>219</v>
      </c>
      <c r="C74" s="97" t="s">
        <v>146</v>
      </c>
      <c r="D74" s="91">
        <v>9</v>
      </c>
      <c r="E74" s="91">
        <v>10</v>
      </c>
      <c r="F74" s="91" t="s">
        <v>25</v>
      </c>
      <c r="G74" s="118"/>
      <c r="H74" s="98">
        <f t="shared" si="1"/>
        <v>0</v>
      </c>
    </row>
    <row r="75" spans="1:8" s="80" customFormat="1" ht="28.5" x14ac:dyDescent="0.2">
      <c r="A75" s="82" t="s">
        <v>106</v>
      </c>
      <c r="B75" s="110" t="s">
        <v>220</v>
      </c>
      <c r="C75" s="111" t="s">
        <v>221</v>
      </c>
      <c r="D75" s="85" t="s">
        <v>146</v>
      </c>
      <c r="E75" s="85" t="s">
        <v>146</v>
      </c>
      <c r="F75" s="85"/>
      <c r="G75" s="116"/>
      <c r="H75" s="87"/>
    </row>
    <row r="76" spans="1:8" s="80" customFormat="1" ht="28.5" x14ac:dyDescent="0.2">
      <c r="A76" s="88"/>
      <c r="B76" s="89" t="s">
        <v>222</v>
      </c>
      <c r="C76" s="91" t="s">
        <v>146</v>
      </c>
      <c r="D76" s="91" t="s">
        <v>146</v>
      </c>
      <c r="E76" s="91">
        <v>16</v>
      </c>
      <c r="F76" s="91" t="s">
        <v>26</v>
      </c>
      <c r="G76" s="118"/>
      <c r="H76" s="93">
        <f t="shared" ref="H76:H78" si="2">+E76*G76</f>
        <v>0</v>
      </c>
    </row>
    <row r="77" spans="1:8" s="80" customFormat="1" ht="28.5" x14ac:dyDescent="0.2">
      <c r="A77" s="88"/>
      <c r="B77" s="89" t="s">
        <v>223</v>
      </c>
      <c r="C77" s="91" t="s">
        <v>146</v>
      </c>
      <c r="D77" s="91" t="s">
        <v>146</v>
      </c>
      <c r="E77" s="91">
        <v>16</v>
      </c>
      <c r="F77" s="91" t="s">
        <v>26</v>
      </c>
      <c r="G77" s="118"/>
      <c r="H77" s="93">
        <f t="shared" si="2"/>
        <v>0</v>
      </c>
    </row>
    <row r="78" spans="1:8" s="80" customFormat="1" ht="29.25" thickBot="1" x14ac:dyDescent="0.25">
      <c r="A78" s="94"/>
      <c r="B78" s="95" t="s">
        <v>224</v>
      </c>
      <c r="C78" s="97" t="s">
        <v>146</v>
      </c>
      <c r="D78" s="97" t="s">
        <v>146</v>
      </c>
      <c r="E78" s="97">
        <v>16</v>
      </c>
      <c r="F78" s="97" t="s">
        <v>26</v>
      </c>
      <c r="G78" s="117"/>
      <c r="H78" s="98">
        <f t="shared" si="2"/>
        <v>0</v>
      </c>
    </row>
    <row r="79" spans="1:8" s="80" customFormat="1" x14ac:dyDescent="0.2">
      <c r="A79" s="82" t="s">
        <v>108</v>
      </c>
      <c r="B79" s="110" t="s">
        <v>225</v>
      </c>
      <c r="C79" s="85" t="s">
        <v>146</v>
      </c>
      <c r="D79" s="85" t="s">
        <v>146</v>
      </c>
      <c r="E79" s="85" t="s">
        <v>146</v>
      </c>
      <c r="F79" s="85"/>
      <c r="G79" s="116"/>
      <c r="H79" s="87"/>
    </row>
    <row r="80" spans="1:8" s="80" customFormat="1" ht="57.75" thickBot="1" x14ac:dyDescent="0.25">
      <c r="A80" s="94"/>
      <c r="B80" s="95" t="s">
        <v>226</v>
      </c>
      <c r="C80" s="96">
        <v>1856620001</v>
      </c>
      <c r="D80" s="97" t="s">
        <v>146</v>
      </c>
      <c r="E80" s="97">
        <v>1</v>
      </c>
      <c r="F80" s="97" t="s">
        <v>26</v>
      </c>
      <c r="G80" s="117"/>
      <c r="H80" s="98">
        <f t="shared" ref="H80:H81" si="3">+E80*G80</f>
        <v>0</v>
      </c>
    </row>
    <row r="81" spans="1:8" s="80" customFormat="1" ht="29.25" thickBot="1" x14ac:dyDescent="0.25">
      <c r="A81" s="103" t="s">
        <v>227</v>
      </c>
      <c r="B81" s="112" t="s">
        <v>228</v>
      </c>
      <c r="C81" s="106" t="s">
        <v>229</v>
      </c>
      <c r="D81" s="106" t="s">
        <v>146</v>
      </c>
      <c r="E81" s="113">
        <v>2</v>
      </c>
      <c r="F81" s="113" t="s">
        <v>25</v>
      </c>
      <c r="G81" s="114"/>
      <c r="H81" s="98">
        <f t="shared" si="3"/>
        <v>0</v>
      </c>
    </row>
    <row r="82" spans="1:8" s="80" customFormat="1" ht="15.75" customHeight="1" thickBot="1" x14ac:dyDescent="0.25">
      <c r="A82" s="115"/>
      <c r="B82" s="123" t="s">
        <v>28</v>
      </c>
      <c r="C82" s="123"/>
      <c r="D82" s="123"/>
      <c r="E82" s="123"/>
      <c r="F82" s="123"/>
      <c r="G82" s="123"/>
      <c r="H82" s="121">
        <f>SUM(H6:H81)</f>
        <v>0</v>
      </c>
    </row>
  </sheetData>
  <mergeCells count="1">
    <mergeCell ref="B82:G82"/>
  </mergeCells>
  <pageMargins left="0.86614173228346458" right="0.51181102362204722" top="0.74803149606299213" bottom="0.62" header="0.31496062992125984" footer="0.31496062992125984"/>
  <pageSetup paperSize="9" scale="70" fitToWidth="2" orientation="portrait" r:id="rId1"/>
  <headerFooter>
    <oddFooter>&amp;L&amp;F&amp;CStran &amp;P od &amp;N&amp;R&amp;A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workbookViewId="0"/>
  </sheetViews>
  <sheetFormatPr defaultRowHeight="14.25" x14ac:dyDescent="0.2"/>
  <cols>
    <col min="1" max="1" width="6" style="15" customWidth="1"/>
    <col min="2" max="2" width="31.28515625" style="14" customWidth="1"/>
    <col min="3" max="3" width="4.85546875" style="16" customWidth="1"/>
    <col min="4" max="4" width="7.7109375" style="14" bestFit="1" customWidth="1"/>
    <col min="5" max="5" width="15.5703125" style="14" customWidth="1"/>
    <col min="6" max="6" width="17.140625" style="14" customWidth="1"/>
    <col min="7" max="7" width="1.28515625" style="14" customWidth="1"/>
    <col min="8" max="16384" width="9.140625" style="14"/>
  </cols>
  <sheetData>
    <row r="1" spans="1:8" s="37" customFormat="1" x14ac:dyDescent="0.2">
      <c r="A1" s="37" t="s">
        <v>34</v>
      </c>
      <c r="E1" s="39"/>
      <c r="F1" s="39"/>
      <c r="H1" s="39"/>
    </row>
    <row r="2" spans="1:8" s="37" customFormat="1" x14ac:dyDescent="0.2">
      <c r="E2" s="39"/>
      <c r="F2" s="39"/>
      <c r="H2" s="39"/>
    </row>
    <row r="3" spans="1:8" s="37" customFormat="1" x14ac:dyDescent="0.2">
      <c r="A3" s="37" t="s">
        <v>134</v>
      </c>
      <c r="E3" s="39"/>
      <c r="F3" s="39"/>
      <c r="H3" s="39"/>
    </row>
    <row r="4" spans="1:8" s="21" customFormat="1" ht="13.5" thickBot="1" x14ac:dyDescent="0.25">
      <c r="E4" s="22"/>
      <c r="F4" s="22"/>
      <c r="H4" s="22"/>
    </row>
    <row r="5" spans="1:8" s="21" customFormat="1" ht="25.5" x14ac:dyDescent="0.2">
      <c r="A5" s="24" t="s">
        <v>19</v>
      </c>
      <c r="B5" s="20" t="s">
        <v>20</v>
      </c>
      <c r="C5" s="20" t="s">
        <v>21</v>
      </c>
      <c r="D5" s="20" t="s">
        <v>22</v>
      </c>
      <c r="E5" s="20" t="s">
        <v>23</v>
      </c>
      <c r="F5" s="25" t="s">
        <v>24</v>
      </c>
      <c r="H5" s="22"/>
    </row>
    <row r="6" spans="1:8" x14ac:dyDescent="0.2">
      <c r="A6" s="34" t="s">
        <v>1</v>
      </c>
      <c r="B6" s="76" t="s">
        <v>138</v>
      </c>
      <c r="C6" s="41" t="s">
        <v>26</v>
      </c>
      <c r="D6" s="32">
        <v>1</v>
      </c>
      <c r="E6" s="77"/>
      <c r="F6" s="35">
        <f t="shared" ref="F6:F10" si="0">+D6*E6</f>
        <v>0</v>
      </c>
    </row>
    <row r="7" spans="1:8" x14ac:dyDescent="0.2">
      <c r="A7" s="34" t="s">
        <v>18</v>
      </c>
      <c r="B7" s="76" t="s">
        <v>139</v>
      </c>
      <c r="C7" s="41" t="s">
        <v>26</v>
      </c>
      <c r="D7" s="32">
        <v>1</v>
      </c>
      <c r="E7" s="77"/>
      <c r="F7" s="35">
        <f t="shared" si="0"/>
        <v>0</v>
      </c>
    </row>
    <row r="8" spans="1:8" x14ac:dyDescent="0.2">
      <c r="A8" s="34" t="s">
        <v>0</v>
      </c>
      <c r="B8" s="76" t="s">
        <v>140</v>
      </c>
      <c r="C8" s="41" t="s">
        <v>26</v>
      </c>
      <c r="D8" s="32">
        <v>1</v>
      </c>
      <c r="E8" s="77"/>
      <c r="F8" s="35">
        <f t="shared" si="0"/>
        <v>0</v>
      </c>
    </row>
    <row r="9" spans="1:8" x14ac:dyDescent="0.2">
      <c r="A9" s="34" t="s">
        <v>2</v>
      </c>
      <c r="B9" s="76" t="s">
        <v>141</v>
      </c>
      <c r="C9" s="41" t="s">
        <v>26</v>
      </c>
      <c r="D9" s="32">
        <v>1</v>
      </c>
      <c r="E9" s="77"/>
      <c r="F9" s="35">
        <f t="shared" si="0"/>
        <v>0</v>
      </c>
    </row>
    <row r="10" spans="1:8" ht="15" thickBot="1" x14ac:dyDescent="0.25">
      <c r="A10" s="51" t="s">
        <v>3</v>
      </c>
      <c r="B10" s="78" t="s">
        <v>142</v>
      </c>
      <c r="C10" s="74" t="s">
        <v>26</v>
      </c>
      <c r="D10" s="75">
        <v>1</v>
      </c>
      <c r="E10" s="79"/>
      <c r="F10" s="53">
        <f t="shared" si="0"/>
        <v>0</v>
      </c>
    </row>
    <row r="11" spans="1:8" ht="15.75" thickTop="1" thickBot="1" x14ac:dyDescent="0.25">
      <c r="A11" s="59"/>
      <c r="B11" s="49" t="s">
        <v>31</v>
      </c>
      <c r="C11" s="49"/>
      <c r="D11" s="49"/>
      <c r="E11" s="42"/>
      <c r="F11" s="43">
        <f>SUM(F6:F10)</f>
        <v>0</v>
      </c>
    </row>
  </sheetData>
  <pageMargins left="0.86614173228346458" right="0.51181102362204722" top="0.74803149606299213" bottom="0.74803149606299213" header="0.31496062992125984" footer="0.31496062992125984"/>
  <pageSetup paperSize="9" orientation="portrait" r:id="rId1"/>
  <headerFooter>
    <oddFooter>&amp;L&amp;F&amp;CStran &amp;P od &amp;N&amp;R&amp;A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workbookViewId="0"/>
  </sheetViews>
  <sheetFormatPr defaultRowHeight="14.25" x14ac:dyDescent="0.2"/>
  <cols>
    <col min="1" max="1" width="6" style="15" customWidth="1"/>
    <col min="2" max="2" width="31.28515625" style="14" customWidth="1"/>
    <col min="3" max="3" width="4.85546875" style="16" customWidth="1"/>
    <col min="4" max="4" width="7.7109375" style="14" bestFit="1" customWidth="1"/>
    <col min="5" max="5" width="15.5703125" style="14" customWidth="1"/>
    <col min="6" max="6" width="17.140625" style="14" customWidth="1"/>
    <col min="7" max="7" width="10.42578125" style="14" customWidth="1"/>
    <col min="8" max="16384" width="9.140625" style="14"/>
  </cols>
  <sheetData>
    <row r="1" spans="1:8" s="37" customFormat="1" x14ac:dyDescent="0.2">
      <c r="A1" s="37" t="s">
        <v>34</v>
      </c>
      <c r="E1" s="39"/>
      <c r="F1" s="39"/>
      <c r="H1" s="39"/>
    </row>
    <row r="2" spans="1:8" s="37" customFormat="1" x14ac:dyDescent="0.2">
      <c r="E2" s="39"/>
      <c r="F2" s="39"/>
      <c r="H2" s="39"/>
    </row>
    <row r="3" spans="1:8" s="37" customFormat="1" x14ac:dyDescent="0.2">
      <c r="A3" s="37" t="s">
        <v>136</v>
      </c>
      <c r="E3" s="39"/>
      <c r="F3" s="39"/>
      <c r="H3" s="39"/>
    </row>
    <row r="4" spans="1:8" s="21" customFormat="1" ht="13.5" thickBot="1" x14ac:dyDescent="0.25">
      <c r="E4" s="22"/>
      <c r="F4" s="22"/>
      <c r="H4" s="22"/>
    </row>
    <row r="5" spans="1:8" s="21" customFormat="1" ht="25.5" x14ac:dyDescent="0.2">
      <c r="A5" s="24" t="s">
        <v>19</v>
      </c>
      <c r="B5" s="20" t="s">
        <v>20</v>
      </c>
      <c r="C5" s="20" t="s">
        <v>21</v>
      </c>
      <c r="D5" s="20" t="s">
        <v>22</v>
      </c>
      <c r="E5" s="20" t="s">
        <v>23</v>
      </c>
      <c r="F5" s="25" t="s">
        <v>24</v>
      </c>
      <c r="H5" s="22"/>
    </row>
    <row r="6" spans="1:8" ht="29.25" thickBot="1" x14ac:dyDescent="0.3">
      <c r="A6" s="68" t="s">
        <v>1</v>
      </c>
      <c r="B6" s="69" t="s">
        <v>234</v>
      </c>
      <c r="C6" s="70" t="s">
        <v>137</v>
      </c>
      <c r="D6" s="71">
        <v>63</v>
      </c>
      <c r="E6" s="72"/>
      <c r="F6" s="73">
        <f t="shared" ref="F6" si="0">+D6*E6</f>
        <v>0</v>
      </c>
    </row>
    <row r="7" spans="1:8" ht="15.75" thickTop="1" thickBot="1" x14ac:dyDescent="0.25">
      <c r="A7" s="59"/>
      <c r="B7" s="49" t="s">
        <v>32</v>
      </c>
      <c r="C7" s="49"/>
      <c r="D7" s="49"/>
      <c r="E7" s="42"/>
      <c r="F7" s="43">
        <f>SUM(F6:F6)</f>
        <v>0</v>
      </c>
    </row>
  </sheetData>
  <pageMargins left="0.86614173228346458" right="0.51181102362204722" top="0.74803149606299213" bottom="0.74803149606299213" header="0.31496062992125984" footer="0.31496062992125984"/>
  <pageSetup paperSize="9" orientation="portrait" r:id="rId1"/>
  <headerFooter>
    <oddFooter>&amp;L&amp;F&amp;CStran &amp;P od &amp;N&amp;R&amp;A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workbookViewId="0"/>
  </sheetViews>
  <sheetFormatPr defaultRowHeight="14.25" x14ac:dyDescent="0.2"/>
  <cols>
    <col min="1" max="1" width="6.85546875" style="15" customWidth="1"/>
    <col min="2" max="2" width="26" style="14" customWidth="1"/>
    <col min="3" max="3" width="22.5703125" style="44" customWidth="1"/>
    <col min="4" max="4" width="12.28515625" style="45" customWidth="1"/>
    <col min="5" max="5" width="10.5703125" style="45" customWidth="1"/>
    <col min="6" max="7" width="18.85546875" style="14" customWidth="1"/>
    <col min="8" max="16384" width="9.140625" style="14"/>
  </cols>
  <sheetData>
    <row r="1" spans="1:7" s="37" customFormat="1" x14ac:dyDescent="0.2">
      <c r="A1" s="37" t="s">
        <v>34</v>
      </c>
      <c r="C1" s="38"/>
      <c r="D1" s="39"/>
      <c r="E1" s="39"/>
      <c r="G1" s="39"/>
    </row>
    <row r="2" spans="1:7" s="37" customFormat="1" x14ac:dyDescent="0.2">
      <c r="C2" s="38"/>
      <c r="D2" s="39"/>
      <c r="E2" s="39"/>
      <c r="G2" s="39"/>
    </row>
    <row r="3" spans="1:7" s="37" customFormat="1" x14ac:dyDescent="0.2">
      <c r="A3" s="37" t="s">
        <v>135</v>
      </c>
      <c r="C3" s="38"/>
      <c r="D3" s="39"/>
      <c r="E3" s="39"/>
      <c r="G3" s="39"/>
    </row>
    <row r="4" spans="1:7" s="11" customFormat="1" ht="15" thickBot="1" x14ac:dyDescent="0.25">
      <c r="C4" s="30"/>
      <c r="D4" s="13"/>
      <c r="E4" s="13"/>
      <c r="G4" s="13"/>
    </row>
    <row r="5" spans="1:7" ht="25.5" x14ac:dyDescent="0.2">
      <c r="A5" s="24" t="s">
        <v>19</v>
      </c>
      <c r="B5" s="20" t="s">
        <v>53</v>
      </c>
      <c r="C5" s="20" t="s">
        <v>54</v>
      </c>
      <c r="D5" s="20" t="s">
        <v>55</v>
      </c>
      <c r="E5" s="20" t="s">
        <v>22</v>
      </c>
      <c r="F5" s="20" t="s">
        <v>23</v>
      </c>
      <c r="G5" s="25" t="s">
        <v>24</v>
      </c>
    </row>
    <row r="6" spans="1:7" x14ac:dyDescent="0.2">
      <c r="A6" s="54" t="s">
        <v>1</v>
      </c>
      <c r="B6" s="55" t="s">
        <v>56</v>
      </c>
      <c r="C6" s="56" t="s">
        <v>57</v>
      </c>
      <c r="D6" s="56" t="s">
        <v>58</v>
      </c>
      <c r="E6" s="56">
        <v>48</v>
      </c>
      <c r="F6" s="57"/>
      <c r="G6" s="58">
        <f>E6*F6</f>
        <v>0</v>
      </c>
    </row>
    <row r="7" spans="1:7" x14ac:dyDescent="0.2">
      <c r="A7" s="54" t="s">
        <v>18</v>
      </c>
      <c r="B7" s="55" t="s">
        <v>59</v>
      </c>
      <c r="C7" s="56" t="s">
        <v>60</v>
      </c>
      <c r="D7" s="56" t="s">
        <v>58</v>
      </c>
      <c r="E7" s="56">
        <v>24</v>
      </c>
      <c r="F7" s="57"/>
      <c r="G7" s="58">
        <f t="shared" ref="G7:G39" si="0">E7*F7</f>
        <v>0</v>
      </c>
    </row>
    <row r="8" spans="1:7" x14ac:dyDescent="0.2">
      <c r="A8" s="54" t="s">
        <v>0</v>
      </c>
      <c r="B8" s="55" t="s">
        <v>61</v>
      </c>
      <c r="C8" s="56" t="s">
        <v>62</v>
      </c>
      <c r="D8" s="56" t="s">
        <v>63</v>
      </c>
      <c r="E8" s="56">
        <v>6</v>
      </c>
      <c r="F8" s="57"/>
      <c r="G8" s="58">
        <f t="shared" si="0"/>
        <v>0</v>
      </c>
    </row>
    <row r="9" spans="1:7" x14ac:dyDescent="0.2">
      <c r="A9" s="54" t="s">
        <v>2</v>
      </c>
      <c r="B9" s="55" t="s">
        <v>64</v>
      </c>
      <c r="C9" s="56" t="s">
        <v>65</v>
      </c>
      <c r="D9" s="56" t="s">
        <v>58</v>
      </c>
      <c r="E9" s="56">
        <v>48</v>
      </c>
      <c r="F9" s="57"/>
      <c r="G9" s="58">
        <f t="shared" si="0"/>
        <v>0</v>
      </c>
    </row>
    <row r="10" spans="1:7" x14ac:dyDescent="0.2">
      <c r="A10" s="54" t="s">
        <v>3</v>
      </c>
      <c r="B10" s="55" t="s">
        <v>66</v>
      </c>
      <c r="C10" s="56" t="s">
        <v>67</v>
      </c>
      <c r="D10" s="56" t="s">
        <v>68</v>
      </c>
      <c r="E10" s="56">
        <v>4</v>
      </c>
      <c r="F10" s="57"/>
      <c r="G10" s="58">
        <f t="shared" si="0"/>
        <v>0</v>
      </c>
    </row>
    <row r="11" spans="1:7" x14ac:dyDescent="0.2">
      <c r="A11" s="54" t="s">
        <v>29</v>
      </c>
      <c r="B11" s="55" t="s">
        <v>69</v>
      </c>
      <c r="C11" s="56" t="s">
        <v>70</v>
      </c>
      <c r="D11" s="56" t="s">
        <v>58</v>
      </c>
      <c r="E11" s="56">
        <v>48</v>
      </c>
      <c r="F11" s="57"/>
      <c r="G11" s="58">
        <f t="shared" si="0"/>
        <v>0</v>
      </c>
    </row>
    <row r="12" spans="1:7" x14ac:dyDescent="0.2">
      <c r="A12" s="54" t="s">
        <v>30</v>
      </c>
      <c r="B12" s="55" t="s">
        <v>71</v>
      </c>
      <c r="C12" s="56" t="s">
        <v>72</v>
      </c>
      <c r="D12" s="56" t="s">
        <v>73</v>
      </c>
      <c r="E12" s="56">
        <v>30</v>
      </c>
      <c r="F12" s="57"/>
      <c r="G12" s="58">
        <f t="shared" si="0"/>
        <v>0</v>
      </c>
    </row>
    <row r="13" spans="1:7" x14ac:dyDescent="0.2">
      <c r="A13" s="54" t="s">
        <v>42</v>
      </c>
      <c r="B13" s="55" t="s">
        <v>74</v>
      </c>
      <c r="C13" s="56" t="s">
        <v>72</v>
      </c>
      <c r="D13" s="56" t="s">
        <v>73</v>
      </c>
      <c r="E13" s="56">
        <v>30</v>
      </c>
      <c r="F13" s="57"/>
      <c r="G13" s="58">
        <f t="shared" si="0"/>
        <v>0</v>
      </c>
    </row>
    <row r="14" spans="1:7" x14ac:dyDescent="0.2">
      <c r="A14" s="54" t="s">
        <v>75</v>
      </c>
      <c r="B14" s="55" t="s">
        <v>76</v>
      </c>
      <c r="C14" s="56" t="s">
        <v>72</v>
      </c>
      <c r="D14" s="56" t="s">
        <v>73</v>
      </c>
      <c r="E14" s="56">
        <v>30</v>
      </c>
      <c r="F14" s="57"/>
      <c r="G14" s="58">
        <f t="shared" si="0"/>
        <v>0</v>
      </c>
    </row>
    <row r="15" spans="1:7" x14ac:dyDescent="0.2">
      <c r="A15" s="54" t="s">
        <v>77</v>
      </c>
      <c r="B15" s="55" t="s">
        <v>78</v>
      </c>
      <c r="C15" s="56" t="s">
        <v>79</v>
      </c>
      <c r="D15" s="56" t="s">
        <v>68</v>
      </c>
      <c r="E15" s="56">
        <v>12</v>
      </c>
      <c r="F15" s="57"/>
      <c r="G15" s="58">
        <f t="shared" si="0"/>
        <v>0</v>
      </c>
    </row>
    <row r="16" spans="1:7" x14ac:dyDescent="0.2">
      <c r="A16" s="54" t="s">
        <v>80</v>
      </c>
      <c r="B16" s="55" t="s">
        <v>81</v>
      </c>
      <c r="C16" s="56" t="s">
        <v>82</v>
      </c>
      <c r="D16" s="56" t="s">
        <v>83</v>
      </c>
      <c r="E16" s="56">
        <v>96</v>
      </c>
      <c r="F16" s="57"/>
      <c r="G16" s="58">
        <f t="shared" si="0"/>
        <v>0</v>
      </c>
    </row>
    <row r="17" spans="1:7" x14ac:dyDescent="0.2">
      <c r="A17" s="54" t="s">
        <v>84</v>
      </c>
      <c r="B17" s="55" t="s">
        <v>85</v>
      </c>
      <c r="C17" s="56" t="s">
        <v>86</v>
      </c>
      <c r="D17" s="56" t="s">
        <v>83</v>
      </c>
      <c r="E17" s="56">
        <v>180</v>
      </c>
      <c r="F17" s="57"/>
      <c r="G17" s="58">
        <f t="shared" si="0"/>
        <v>0</v>
      </c>
    </row>
    <row r="18" spans="1:7" x14ac:dyDescent="0.2">
      <c r="A18" s="54" t="s">
        <v>87</v>
      </c>
      <c r="B18" s="55" t="s">
        <v>88</v>
      </c>
      <c r="C18" s="56" t="s">
        <v>89</v>
      </c>
      <c r="D18" s="56" t="s">
        <v>83</v>
      </c>
      <c r="E18" s="56">
        <v>120</v>
      </c>
      <c r="F18" s="57"/>
      <c r="G18" s="58">
        <f t="shared" si="0"/>
        <v>0</v>
      </c>
    </row>
    <row r="19" spans="1:7" x14ac:dyDescent="0.2">
      <c r="A19" s="54" t="s">
        <v>90</v>
      </c>
      <c r="B19" s="55" t="s">
        <v>91</v>
      </c>
      <c r="C19" s="56" t="s">
        <v>92</v>
      </c>
      <c r="D19" s="56" t="s">
        <v>68</v>
      </c>
      <c r="E19" s="56">
        <v>100</v>
      </c>
      <c r="F19" s="57"/>
      <c r="G19" s="58">
        <f t="shared" si="0"/>
        <v>0</v>
      </c>
    </row>
    <row r="20" spans="1:7" x14ac:dyDescent="0.2">
      <c r="A20" s="54" t="s">
        <v>93</v>
      </c>
      <c r="B20" s="55" t="s">
        <v>94</v>
      </c>
      <c r="C20" s="56" t="s">
        <v>92</v>
      </c>
      <c r="D20" s="56" t="s">
        <v>68</v>
      </c>
      <c r="E20" s="56">
        <v>50</v>
      </c>
      <c r="F20" s="57"/>
      <c r="G20" s="58">
        <f t="shared" si="0"/>
        <v>0</v>
      </c>
    </row>
    <row r="21" spans="1:7" x14ac:dyDescent="0.2">
      <c r="A21" s="54" t="s">
        <v>95</v>
      </c>
      <c r="B21" s="55" t="s">
        <v>96</v>
      </c>
      <c r="C21" s="56" t="s">
        <v>97</v>
      </c>
      <c r="D21" s="56" t="s">
        <v>68</v>
      </c>
      <c r="E21" s="56">
        <v>32</v>
      </c>
      <c r="F21" s="57"/>
      <c r="G21" s="58">
        <f t="shared" si="0"/>
        <v>0</v>
      </c>
    </row>
    <row r="22" spans="1:7" x14ac:dyDescent="0.2">
      <c r="A22" s="54" t="s">
        <v>98</v>
      </c>
      <c r="B22" s="55" t="s">
        <v>99</v>
      </c>
      <c r="C22" s="56" t="s">
        <v>57</v>
      </c>
      <c r="D22" s="56" t="s">
        <v>68</v>
      </c>
      <c r="E22" s="56">
        <v>96</v>
      </c>
      <c r="F22" s="57"/>
      <c r="G22" s="58">
        <f t="shared" si="0"/>
        <v>0</v>
      </c>
    </row>
    <row r="23" spans="1:7" x14ac:dyDescent="0.2">
      <c r="A23" s="54" t="s">
        <v>100</v>
      </c>
      <c r="B23" s="55" t="s">
        <v>101</v>
      </c>
      <c r="C23" s="56" t="s">
        <v>60</v>
      </c>
      <c r="D23" s="56" t="s">
        <v>58</v>
      </c>
      <c r="E23" s="56">
        <v>48</v>
      </c>
      <c r="F23" s="57"/>
      <c r="G23" s="58">
        <f t="shared" si="0"/>
        <v>0</v>
      </c>
    </row>
    <row r="24" spans="1:7" x14ac:dyDescent="0.2">
      <c r="A24" s="54" t="s">
        <v>102</v>
      </c>
      <c r="B24" s="55" t="s">
        <v>103</v>
      </c>
      <c r="C24" s="56" t="s">
        <v>104</v>
      </c>
      <c r="D24" s="56" t="s">
        <v>63</v>
      </c>
      <c r="E24" s="56">
        <v>6</v>
      </c>
      <c r="F24" s="57"/>
      <c r="G24" s="58">
        <f t="shared" si="0"/>
        <v>0</v>
      </c>
    </row>
    <row r="25" spans="1:7" x14ac:dyDescent="0.2">
      <c r="A25" s="54" t="s">
        <v>105</v>
      </c>
      <c r="B25" s="55" t="s">
        <v>101</v>
      </c>
      <c r="C25" s="56" t="s">
        <v>65</v>
      </c>
      <c r="D25" s="56" t="s">
        <v>58</v>
      </c>
      <c r="E25" s="56">
        <v>24</v>
      </c>
      <c r="F25" s="57"/>
      <c r="G25" s="58">
        <f t="shared" si="0"/>
        <v>0</v>
      </c>
    </row>
    <row r="26" spans="1:7" x14ac:dyDescent="0.2">
      <c r="A26" s="54" t="s">
        <v>106</v>
      </c>
      <c r="B26" s="55" t="s">
        <v>107</v>
      </c>
      <c r="C26" s="56" t="s">
        <v>67</v>
      </c>
      <c r="D26" s="56" t="s">
        <v>68</v>
      </c>
      <c r="E26" s="56">
        <v>4</v>
      </c>
      <c r="F26" s="57"/>
      <c r="G26" s="58">
        <f t="shared" si="0"/>
        <v>0</v>
      </c>
    </row>
    <row r="27" spans="1:7" x14ac:dyDescent="0.2">
      <c r="A27" s="54" t="s">
        <v>108</v>
      </c>
      <c r="B27" s="55" t="s">
        <v>101</v>
      </c>
      <c r="C27" s="56" t="s">
        <v>70</v>
      </c>
      <c r="D27" s="56" t="s">
        <v>58</v>
      </c>
      <c r="E27" s="56">
        <v>96</v>
      </c>
      <c r="F27" s="57"/>
      <c r="G27" s="58">
        <f t="shared" si="0"/>
        <v>0</v>
      </c>
    </row>
    <row r="28" spans="1:7" x14ac:dyDescent="0.2">
      <c r="A28" s="54" t="s">
        <v>109</v>
      </c>
      <c r="B28" s="55" t="s">
        <v>110</v>
      </c>
      <c r="C28" s="56" t="s">
        <v>79</v>
      </c>
      <c r="D28" s="56" t="s">
        <v>68</v>
      </c>
      <c r="E28" s="56">
        <v>12</v>
      </c>
      <c r="F28" s="57"/>
      <c r="G28" s="58">
        <f t="shared" si="0"/>
        <v>0</v>
      </c>
    </row>
    <row r="29" spans="1:7" x14ac:dyDescent="0.2">
      <c r="A29" s="54" t="s">
        <v>111</v>
      </c>
      <c r="B29" s="55" t="s">
        <v>103</v>
      </c>
      <c r="C29" s="56" t="s">
        <v>112</v>
      </c>
      <c r="D29" s="56" t="s">
        <v>83</v>
      </c>
      <c r="E29" s="56">
        <v>96</v>
      </c>
      <c r="F29" s="57"/>
      <c r="G29" s="58">
        <f t="shared" si="0"/>
        <v>0</v>
      </c>
    </row>
    <row r="30" spans="1:7" x14ac:dyDescent="0.2">
      <c r="A30" s="54" t="s">
        <v>113</v>
      </c>
      <c r="B30" s="55" t="s">
        <v>101</v>
      </c>
      <c r="C30" s="56" t="s">
        <v>114</v>
      </c>
      <c r="D30" s="56" t="s">
        <v>58</v>
      </c>
      <c r="E30" s="56">
        <v>12</v>
      </c>
      <c r="F30" s="57"/>
      <c r="G30" s="58">
        <f t="shared" si="0"/>
        <v>0</v>
      </c>
    </row>
    <row r="31" spans="1:7" x14ac:dyDescent="0.2">
      <c r="A31" s="54" t="s">
        <v>115</v>
      </c>
      <c r="B31" s="55" t="s">
        <v>116</v>
      </c>
      <c r="C31" s="56" t="s">
        <v>117</v>
      </c>
      <c r="D31" s="56" t="s">
        <v>68</v>
      </c>
      <c r="E31" s="56">
        <v>8</v>
      </c>
      <c r="F31" s="57"/>
      <c r="G31" s="58">
        <f t="shared" si="0"/>
        <v>0</v>
      </c>
    </row>
    <row r="32" spans="1:7" x14ac:dyDescent="0.2">
      <c r="A32" s="54" t="s">
        <v>118</v>
      </c>
      <c r="B32" s="55" t="s">
        <v>119</v>
      </c>
      <c r="C32" s="56" t="s">
        <v>120</v>
      </c>
      <c r="D32" s="56" t="s">
        <v>58</v>
      </c>
      <c r="E32" s="56">
        <v>48</v>
      </c>
      <c r="F32" s="57"/>
      <c r="G32" s="58">
        <f t="shared" si="0"/>
        <v>0</v>
      </c>
    </row>
    <row r="33" spans="1:7" x14ac:dyDescent="0.2">
      <c r="A33" s="54" t="s">
        <v>121</v>
      </c>
      <c r="B33" s="55" t="s">
        <v>122</v>
      </c>
      <c r="C33" s="56" t="s">
        <v>123</v>
      </c>
      <c r="D33" s="56" t="s">
        <v>58</v>
      </c>
      <c r="E33" s="56">
        <v>16</v>
      </c>
      <c r="F33" s="57"/>
      <c r="G33" s="58">
        <f t="shared" si="0"/>
        <v>0</v>
      </c>
    </row>
    <row r="34" spans="1:7" x14ac:dyDescent="0.2">
      <c r="A34" s="54" t="s">
        <v>124</v>
      </c>
      <c r="B34" s="55" t="s">
        <v>125</v>
      </c>
      <c r="C34" s="56" t="s">
        <v>57</v>
      </c>
      <c r="D34" s="56" t="s">
        <v>68</v>
      </c>
      <c r="E34" s="56">
        <v>96</v>
      </c>
      <c r="F34" s="57"/>
      <c r="G34" s="58">
        <f t="shared" si="0"/>
        <v>0</v>
      </c>
    </row>
    <row r="35" spans="1:7" x14ac:dyDescent="0.2">
      <c r="A35" s="54" t="s">
        <v>126</v>
      </c>
      <c r="B35" s="55" t="s">
        <v>127</v>
      </c>
      <c r="C35" s="56" t="s">
        <v>60</v>
      </c>
      <c r="D35" s="56" t="s">
        <v>68</v>
      </c>
      <c r="E35" s="56">
        <v>48</v>
      </c>
      <c r="F35" s="57"/>
      <c r="G35" s="58">
        <f t="shared" si="0"/>
        <v>0</v>
      </c>
    </row>
    <row r="36" spans="1:7" x14ac:dyDescent="0.2">
      <c r="A36" s="54" t="s">
        <v>128</v>
      </c>
      <c r="B36" s="55" t="s">
        <v>127</v>
      </c>
      <c r="C36" s="56" t="s">
        <v>65</v>
      </c>
      <c r="D36" s="56" t="s">
        <v>68</v>
      </c>
      <c r="E36" s="56">
        <v>24</v>
      </c>
      <c r="F36" s="57"/>
      <c r="G36" s="58">
        <f t="shared" si="0"/>
        <v>0</v>
      </c>
    </row>
    <row r="37" spans="1:7" x14ac:dyDescent="0.2">
      <c r="A37" s="54" t="s">
        <v>129</v>
      </c>
      <c r="B37" s="55" t="s">
        <v>130</v>
      </c>
      <c r="C37" s="56" t="s">
        <v>79</v>
      </c>
      <c r="D37" s="56" t="s">
        <v>68</v>
      </c>
      <c r="E37" s="56">
        <v>12</v>
      </c>
      <c r="F37" s="57"/>
      <c r="G37" s="58">
        <f t="shared" si="0"/>
        <v>0</v>
      </c>
    </row>
    <row r="38" spans="1:7" x14ac:dyDescent="0.2">
      <c r="A38" s="54" t="s">
        <v>131</v>
      </c>
      <c r="B38" s="55" t="s">
        <v>132</v>
      </c>
      <c r="C38" s="56" t="s">
        <v>114</v>
      </c>
      <c r="D38" s="56" t="s">
        <v>58</v>
      </c>
      <c r="E38" s="56">
        <v>32</v>
      </c>
      <c r="F38" s="57"/>
      <c r="G38" s="58">
        <f t="shared" si="0"/>
        <v>0</v>
      </c>
    </row>
    <row r="39" spans="1:7" ht="15" thickBot="1" x14ac:dyDescent="0.25">
      <c r="A39" s="63" t="s">
        <v>133</v>
      </c>
      <c r="B39" s="64" t="s">
        <v>127</v>
      </c>
      <c r="C39" s="65" t="s">
        <v>120</v>
      </c>
      <c r="D39" s="65" t="s">
        <v>68</v>
      </c>
      <c r="E39" s="65">
        <v>48</v>
      </c>
      <c r="F39" s="66"/>
      <c r="G39" s="67">
        <f t="shared" si="0"/>
        <v>0</v>
      </c>
    </row>
    <row r="40" spans="1:7" ht="15.75" customHeight="1" thickTop="1" thickBot="1" x14ac:dyDescent="0.25">
      <c r="A40" s="61"/>
      <c r="B40" s="62" t="s">
        <v>33</v>
      </c>
      <c r="C40" s="62"/>
      <c r="D40" s="62"/>
      <c r="E40" s="62"/>
      <c r="F40" s="62"/>
      <c r="G40" s="43">
        <f>SUM(G6:G39)</f>
        <v>0</v>
      </c>
    </row>
    <row r="41" spans="1:7" x14ac:dyDescent="0.2">
      <c r="A41" s="14"/>
      <c r="C41" s="14"/>
      <c r="D41" s="14"/>
      <c r="E41" s="14"/>
    </row>
  </sheetData>
  <pageMargins left="0.86614173228346458" right="0.51181102362204722" top="0.74803149606299213" bottom="0.74803149606299213" header="0.31496062992125984" footer="0.31496062992125984"/>
  <pageSetup paperSize="9" scale="75" orientation="portrait" r:id="rId1"/>
  <headerFooter>
    <oddFooter>&amp;L&amp;F&amp;CStran &amp;P od &amp;N&amp;R&amp;A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6</vt:i4>
      </vt:variant>
      <vt:variant>
        <vt:lpstr>Imenovani obsegi</vt:lpstr>
      </vt:variant>
      <vt:variant>
        <vt:i4>1</vt:i4>
      </vt:variant>
    </vt:vector>
  </HeadingPairs>
  <TitlesOfParts>
    <vt:vector size="7" baseType="lpstr">
      <vt:lpstr>Rekapitulacija</vt:lpstr>
      <vt:lpstr>1. sklop</vt:lpstr>
      <vt:lpstr>2. sklop</vt:lpstr>
      <vt:lpstr>3. sklop</vt:lpstr>
      <vt:lpstr>4. sklop</vt:lpstr>
      <vt:lpstr>5. sklop</vt:lpstr>
      <vt:lpstr>'2. sklop'!Tiskanje_naslovov</vt:lpstr>
    </vt:vector>
  </TitlesOfParts>
  <Company>JHL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 sistema Windows</dc:creator>
  <cp:lastModifiedBy>Uporabnik sistema Windows</cp:lastModifiedBy>
  <cp:lastPrinted>2022-12-13T09:22:16Z</cp:lastPrinted>
  <dcterms:created xsi:type="dcterms:W3CDTF">2022-03-24T09:14:03Z</dcterms:created>
  <dcterms:modified xsi:type="dcterms:W3CDTF">2022-12-13T09:22:19Z</dcterms:modified>
</cp:coreProperties>
</file>