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tiw\Documents\jhl\SPV-41-21\"/>
    </mc:Choice>
  </mc:AlternateContent>
  <xr:revisionPtr revIDLastSave="0" documentId="13_ncr:1_{21A95A04-25C6-4493-BFC2-14E3426D74D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kapitulacija" sheetId="2" r:id="rId1"/>
    <sheet name="1. Sklop" sheetId="7" r:id="rId2"/>
    <sheet name="2. Sklop" sheetId="3" r:id="rId3"/>
    <sheet name="3. Sklop" sheetId="5" r:id="rId4"/>
    <sheet name="4. Sklop" sheetId="6" r:id="rId5"/>
    <sheet name="5. Sklop" sheetId="4" r:id="rId6"/>
  </sheets>
  <definedNames>
    <definedName name="_xlnm.Print_Titles" localSheetId="2">'2. Sklop'!$5:$5</definedName>
  </definedNames>
  <calcPr calcId="181029"/>
</workbook>
</file>

<file path=xl/calcChain.xml><?xml version="1.0" encoding="utf-8"?>
<calcChain xmlns="http://schemas.openxmlformats.org/spreadsheetml/2006/main">
  <c r="F9" i="6" l="1"/>
  <c r="C12" i="2"/>
  <c r="F10" i="4"/>
  <c r="F9" i="4"/>
  <c r="F8" i="4"/>
  <c r="F7" i="4"/>
  <c r="F12" i="6"/>
  <c r="F11" i="6"/>
  <c r="F8" i="6"/>
  <c r="F7" i="6"/>
  <c r="F8" i="5"/>
  <c r="F7" i="5"/>
  <c r="F9" i="5" s="1"/>
  <c r="C10" i="2" s="1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0" i="3"/>
  <c r="F9" i="3"/>
  <c r="F7" i="3"/>
  <c r="F13" i="6" l="1"/>
  <c r="C11" i="2" s="1"/>
  <c r="F12" i="7"/>
  <c r="F8" i="7"/>
  <c r="F7" i="7"/>
  <c r="F9" i="7" l="1"/>
  <c r="F10" i="7"/>
  <c r="F11" i="7"/>
  <c r="F13" i="7"/>
  <c r="F14" i="7"/>
  <c r="F15" i="7"/>
  <c r="F16" i="7"/>
  <c r="F28" i="3" l="1"/>
  <c r="C9" i="2" s="1"/>
  <c r="F17" i="7"/>
  <c r="C8" i="2" s="1"/>
</calcChain>
</file>

<file path=xl/sharedStrings.xml><?xml version="1.0" encoding="utf-8"?>
<sst xmlns="http://schemas.openxmlformats.org/spreadsheetml/2006/main" count="182" uniqueCount="109">
  <si>
    <t>kos</t>
  </si>
  <si>
    <t>Opis</t>
  </si>
  <si>
    <t>1.</t>
  </si>
  <si>
    <t>kpl</t>
  </si>
  <si>
    <t>m2</t>
  </si>
  <si>
    <t>Investicija: 3070-03/21-0</t>
  </si>
  <si>
    <t>Dobava materiala za vezni kanal</t>
  </si>
  <si>
    <t>Dobava kompenzatorjev</t>
  </si>
  <si>
    <t>Avtomatika</t>
  </si>
  <si>
    <t>Izvedba elektroenergetskih predelav</t>
  </si>
  <si>
    <t>kg</t>
  </si>
  <si>
    <t>Izdelava veznega kanala, str.opreme ter strojna in izolacijska dela ter višinski transport</t>
  </si>
  <si>
    <t>*Opomba;</t>
  </si>
  <si>
    <t>Strojno - ključavničarska dela</t>
  </si>
  <si>
    <t>2.</t>
  </si>
  <si>
    <t>2.1.</t>
  </si>
  <si>
    <t>2.2.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</si>
  <si>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</si>
  <si>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</si>
  <si>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</si>
  <si>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</si>
  <si>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</si>
  <si>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</si>
  <si>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</si>
  <si>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</si>
  <si>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</si>
  <si>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</si>
  <si>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</si>
  <si>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</si>
  <si>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</si>
  <si>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4.1.</t>
  </si>
  <si>
    <t>4.2.</t>
  </si>
  <si>
    <t>5.</t>
  </si>
  <si>
    <t>3.12.</t>
  </si>
  <si>
    <t>Ploščato jeklo 10x100 S235</t>
  </si>
  <si>
    <t>Jeklo L 100x100x12 S235</t>
  </si>
  <si>
    <t>Jeklo HE 220 A S235</t>
  </si>
  <si>
    <t>Jeklo HE 240 A S235</t>
  </si>
  <si>
    <t>Jeklo U140 S235</t>
  </si>
  <si>
    <t>Pločevina strešna trapez 40/1000 RAL 9002</t>
  </si>
  <si>
    <t>Volna kamena DP-8 100 mm</t>
  </si>
  <si>
    <t>Volna kamena DP-8 50 mm</t>
  </si>
  <si>
    <t>ALU pločevina v roli 1x1000 mm H24</t>
  </si>
  <si>
    <t>Pločevina debeline S235 (DD11) 6 x 1500 x  rezana dolžina (mm)</t>
  </si>
  <si>
    <t>3*</t>
  </si>
  <si>
    <t>V/Na __________________, dne ____________</t>
  </si>
  <si>
    <t>_________________________</t>
  </si>
  <si>
    <t>(naziv ponudnika)</t>
  </si>
  <si>
    <t>Žig ponudnika:</t>
  </si>
  <si>
    <t>Izvedba prigradnje veznega dimnega kanala med EF-3 in VF-2 po sklopih</t>
  </si>
  <si>
    <t>Št. javnega naročila: JPE-SPV-41/21</t>
  </si>
  <si>
    <t>enota mere</t>
  </si>
  <si>
    <t>količine</t>
  </si>
  <si>
    <t>cena/EM
v EUR brez DDV</t>
  </si>
  <si>
    <t>skupna vrednost 
v EUR brez DDV</t>
  </si>
  <si>
    <t>Popis blaga</t>
  </si>
  <si>
    <t>zap. 
št.</t>
  </si>
  <si>
    <t>Skupaj 1. sklop:</t>
  </si>
  <si>
    <t>1. sklop: Dobava materiala za vezni kanal</t>
  </si>
  <si>
    <t>2. sklop: Izdelava veznega kanala, strojne opreme ter strojna in izolacijska dela ter višinski transport</t>
  </si>
  <si>
    <t>Izdelava dimnovodnega kanala 2,5x2,5 dolžine 28 m,  kanala 1,8x1,8 dolžine 26 m ter reducirnih hlač 2,5x2,5/2x(1,8x1,8) s prirobnicami za vijačenje</t>
  </si>
  <si>
    <t>Izdelava usmerjevalnih loput 2x2,5*1 ter 2x1,8*1 znotraj 90' kolen + kontrolnih odprtin 4 x 0,8 x 0,8</t>
  </si>
  <si>
    <t>Izdelava odprtine v obstoječe dimnovodne kanale za priklop veznega kanala s predhodno vgradnjo ojačitve odprtine (2 odprtini 1,8 x 2,2 m, 1 odprtina 2,5 x 3 m in 2 odprtini 1,8 x 1,8 m)</t>
  </si>
  <si>
    <t>Izdelava in montaža kovinske konstrukcije z ustreznimi drsnimi in fiksnimi podporami na osnovni konstrukciji VF2.</t>
  </si>
  <si>
    <t>Izdelava in montaža kovinske konstrukcije za podpiranje novega kanala nad obstoječim dimnim kanalom K3.</t>
  </si>
  <si>
    <t xml:space="preserve">Izdelava in montaža dimnih zapornih loput dimenzij 2,5 x 2,5 m in 1,8 x 1,8 m z ustreznim Auma pogonskim mehanizmom in 4-ih kontrolnih odprtin </t>
  </si>
  <si>
    <t>Montaža kompenzatorjev raztezkov dimenzij 2,5 x 2,5 m in 1,8 x 1,8 m</t>
  </si>
  <si>
    <t>Montaža vseh dimnih kanalov, usmerjev.loput + kontr. odprtin</t>
  </si>
  <si>
    <t xml:space="preserve">Zapiranje obstoječega dimnega kanala K2 pred VF2 </t>
  </si>
  <si>
    <t>Izdelava in montaža vseh zunanjih podestov z vmesnimi penjalkami in ostalimi varnostnimi elementi za dostop do zapornih dimnovodnih loput.</t>
  </si>
  <si>
    <t>Izdelava dimne povezave 1,8x1,8 L + D strani VF na izstopu</t>
  </si>
  <si>
    <t>Izdelava prehoda v fasadi na objektu silosa za pepel za dostop na podest.</t>
  </si>
  <si>
    <t>AKZ zaščita vseh vidnih konstrukcij (2x temeljna in 1x lak)</t>
  </si>
  <si>
    <t>Dvigala in višinski transport</t>
  </si>
  <si>
    <t>Izolaterska dela</t>
  </si>
  <si>
    <t xml:space="preserve">Izdelava in montaža podkonstrukcije za namestitev toplotne izolacije in zaščitne stenske in strešne ALU pločevine. </t>
  </si>
  <si>
    <t>Montaža toplotne izolacije v debelini 150 mm, ALU vodotesno zaščitno pločevino in ALU trapezno strešno pločevino.</t>
  </si>
  <si>
    <t>Poskusno obratovanje</t>
  </si>
  <si>
    <t>Demontaža obstoječega reci dimnega kanala Ø1000</t>
  </si>
  <si>
    <t>Izdelava novih dimnih kanalov  ter vseh sestavnih elementov kanala</t>
  </si>
  <si>
    <t>Skupaj 2. sklop:</t>
  </si>
  <si>
    <t>Popis del</t>
  </si>
  <si>
    <t>Skupaj 3. sklop:</t>
  </si>
  <si>
    <t>3. sklop: Dobava kompenzatorjev</t>
  </si>
  <si>
    <t>6.</t>
  </si>
  <si>
    <t>7.</t>
  </si>
  <si>
    <t>8.</t>
  </si>
  <si>
    <t>9.</t>
  </si>
  <si>
    <t>10.</t>
  </si>
  <si>
    <t>Dobava kompenzatorja raztezkov dimenzije 2500 x 2500 mm</t>
  </si>
  <si>
    <t>Dobava kompenzatorja raztezkov dimenzije 1800 x 1800 mm</t>
  </si>
  <si>
    <t xml:space="preserve">Skupaj 4. sklop: </t>
  </si>
  <si>
    <t>4. sklop: Avtomatika</t>
  </si>
  <si>
    <t>Skupaj 5. sklop:</t>
  </si>
  <si>
    <t>5. sklop: Izvedba elektroenergetskih predelav</t>
  </si>
  <si>
    <t>Izdelava projektne tehnične dokumentacije PZI</t>
  </si>
  <si>
    <t>Izvedba elektro del in izvedba prenastavitev zaščitnih relejev, testiranje in spuščanje v pogon, ureditev sistema vodenja in krmiljenja</t>
  </si>
  <si>
    <t>Preizkusno obratovanje in izdelava projektne tehnične dokumentacije PID in DOZ</t>
  </si>
  <si>
    <t>Ponudbena cena 3. postavke iz zgornjega ponudbenega predračuna (Poskusno obratovanje, predaja dokumentacije) mora biti v višini najmanj 10 % ponudbene vrednosti.</t>
  </si>
  <si>
    <t>Zap. 
Št.</t>
  </si>
  <si>
    <t>(ime in priimek ter podpis odgovorne osebe)</t>
  </si>
  <si>
    <t>Izdelava PZI dokumentacije</t>
  </si>
  <si>
    <t>Programiranje</t>
  </si>
  <si>
    <t>Preizkušanje in zagon</t>
  </si>
  <si>
    <t>Preizkusno obratovanje in predaja dokumentacije</t>
  </si>
  <si>
    <t>Ponudbena cena 6. postavke iz zgornjega ponudbenega predračuna (Poskusno obratovanje, predaja dokumentacije) mora biti v višini najmanj 10 % ponudbene vrednosti.</t>
  </si>
  <si>
    <t>Montaža opreme</t>
  </si>
  <si>
    <t>Dostava opreme</t>
  </si>
  <si>
    <t>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</si>
</sst>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€"/>
    <numFmt numFmtId="165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6" fillId="0" borderId="0" xfId="2" applyFont="1" applyAlignment="1">
      <alignment vertical="top"/>
    </xf>
    <xf numFmtId="4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right"/>
    </xf>
    <xf numFmtId="0" fontId="6" fillId="0" borderId="0" xfId="0" applyFont="1"/>
    <xf numFmtId="0" fontId="6" fillId="0" borderId="0" xfId="2" applyFont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top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8" fillId="0" borderId="0" xfId="0" applyNumberFormat="1" applyFont="1" applyBorder="1" applyAlignment="1" applyProtection="1">
      <alignment horizontal="center" vertical="top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 vertical="center" indent="4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4" fontId="6" fillId="0" borderId="3" xfId="0" applyNumberFormat="1" applyFont="1" applyBorder="1" applyAlignment="1" applyProtection="1">
      <alignment horizontal="right" vertical="center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 wrapText="1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center" vertical="top" wrapText="1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justify" vertical="top"/>
      <protection locked="0"/>
    </xf>
    <xf numFmtId="0" fontId="8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4" fontId="6" fillId="0" borderId="3" xfId="0" applyNumberFormat="1" applyFont="1" applyBorder="1" applyAlignment="1" applyProtection="1">
      <alignment vertical="center"/>
      <protection locked="0"/>
    </xf>
    <xf numFmtId="1" fontId="1" fillId="0" borderId="8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4" fontId="2" fillId="2" borderId="9" xfId="0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justify" vertical="top"/>
    </xf>
    <xf numFmtId="0" fontId="6" fillId="0" borderId="0" xfId="1" applyFont="1" applyAlignment="1">
      <alignment horizontal="justify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 applyProtection="1">
      <alignment horizontal="right" vertical="center"/>
      <protection locked="0"/>
    </xf>
  </cellXfs>
  <cellStyles count="3">
    <cellStyle name="Navadno" xfId="0" builtinId="0"/>
    <cellStyle name="Navadno 2" xfId="1" xr:uid="{00000000-0005-0000-0000-000001000000}"/>
    <cellStyle name="Navad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4.25" x14ac:dyDescent="0.2"/>
  <cols>
    <col min="1" max="1" width="9.140625" style="1"/>
    <col min="2" max="2" width="54" style="1" customWidth="1"/>
    <col min="3" max="3" width="20.85546875" style="1" customWidth="1"/>
    <col min="4" max="4" width="3.7109375" style="1" customWidth="1"/>
    <col min="5" max="7" width="9.140625" style="1" customWidth="1"/>
    <col min="8" max="8" width="17.85546875" style="1" customWidth="1"/>
    <col min="9" max="16384" width="9.140625" style="1"/>
  </cols>
  <sheetData>
    <row r="1" spans="1:6" ht="20.100000000000001" customHeight="1" x14ac:dyDescent="0.2">
      <c r="A1" s="3" t="s">
        <v>49</v>
      </c>
      <c r="B1" s="3"/>
      <c r="C1" s="3"/>
      <c r="D1" s="3"/>
      <c r="E1" s="3"/>
      <c r="F1" s="3"/>
    </row>
    <row r="2" spans="1:6" ht="20.100000000000001" customHeight="1" x14ac:dyDescent="0.25">
      <c r="A2"/>
      <c r="B2" s="3"/>
      <c r="C2" s="3"/>
      <c r="D2" s="3"/>
      <c r="E2" s="3"/>
      <c r="F2" s="3"/>
    </row>
    <row r="3" spans="1:6" ht="20.100000000000001" customHeight="1" x14ac:dyDescent="0.2">
      <c r="A3" s="3" t="s">
        <v>50</v>
      </c>
      <c r="B3" s="3"/>
      <c r="C3" s="3"/>
      <c r="D3" s="3"/>
      <c r="E3" s="3"/>
      <c r="F3" s="3"/>
    </row>
    <row r="4" spans="1:6" ht="20.100000000000001" customHeight="1" x14ac:dyDescent="0.2">
      <c r="B4" s="3"/>
      <c r="C4" s="3"/>
      <c r="D4" s="3"/>
      <c r="E4" s="3"/>
      <c r="F4" s="3"/>
    </row>
    <row r="5" spans="1:6" ht="20.100000000000001" customHeight="1" x14ac:dyDescent="0.2">
      <c r="A5" s="3" t="s">
        <v>5</v>
      </c>
      <c r="B5" s="3"/>
      <c r="C5" s="3"/>
      <c r="D5" s="3"/>
      <c r="E5" s="3"/>
      <c r="F5" s="3"/>
    </row>
    <row r="6" spans="1:6" ht="15" thickBot="1" x14ac:dyDescent="0.25"/>
    <row r="7" spans="1:6" ht="40.15" customHeight="1" x14ac:dyDescent="0.2">
      <c r="A7" s="48" t="s">
        <v>99</v>
      </c>
      <c r="B7" s="18" t="s">
        <v>1</v>
      </c>
      <c r="C7" s="67" t="s">
        <v>54</v>
      </c>
    </row>
    <row r="8" spans="1:6" s="2" customFormat="1" ht="40.15" customHeight="1" x14ac:dyDescent="0.25">
      <c r="A8" s="81">
        <v>1</v>
      </c>
      <c r="B8" s="6" t="s">
        <v>6</v>
      </c>
      <c r="C8" s="82">
        <f>+'1. Sklop'!F17</f>
        <v>0</v>
      </c>
    </row>
    <row r="9" spans="1:6" s="2" customFormat="1" ht="40.15" customHeight="1" x14ac:dyDescent="0.25">
      <c r="A9" s="81">
        <v>2</v>
      </c>
      <c r="B9" s="9" t="s">
        <v>11</v>
      </c>
      <c r="C9" s="82">
        <f>+'2. Sklop'!F28</f>
        <v>0</v>
      </c>
    </row>
    <row r="10" spans="1:6" s="2" customFormat="1" ht="40.15" customHeight="1" x14ac:dyDescent="0.25">
      <c r="A10" s="81">
        <v>3</v>
      </c>
      <c r="B10" s="6" t="s">
        <v>7</v>
      </c>
      <c r="C10" s="82">
        <f>+'3. Sklop'!F9</f>
        <v>0</v>
      </c>
    </row>
    <row r="11" spans="1:6" s="2" customFormat="1" ht="40.15" customHeight="1" x14ac:dyDescent="0.25">
      <c r="A11" s="81">
        <v>4</v>
      </c>
      <c r="B11" s="6" t="s">
        <v>8</v>
      </c>
      <c r="C11" s="82">
        <f>+'4. Sklop'!F13</f>
        <v>0</v>
      </c>
    </row>
    <row r="12" spans="1:6" s="2" customFormat="1" ht="40.15" customHeight="1" thickBot="1" x14ac:dyDescent="0.3">
      <c r="A12" s="83">
        <v>5</v>
      </c>
      <c r="B12" s="84" t="s">
        <v>9</v>
      </c>
      <c r="C12" s="85">
        <f>+'5. Sklop'!F10</f>
        <v>0</v>
      </c>
    </row>
    <row r="13" spans="1:6" ht="30" customHeight="1" x14ac:dyDescent="0.2"/>
    <row r="14" spans="1:6" s="16" customFormat="1" x14ac:dyDescent="0.2">
      <c r="A14" s="13" t="s">
        <v>45</v>
      </c>
      <c r="B14" s="14"/>
      <c r="C14" s="15" t="s">
        <v>46</v>
      </c>
    </row>
    <row r="15" spans="1:6" s="16" customFormat="1" x14ac:dyDescent="0.2">
      <c r="A15" s="17"/>
      <c r="B15" s="14"/>
      <c r="C15" s="15" t="s">
        <v>47</v>
      </c>
    </row>
    <row r="16" spans="1:6" s="16" customFormat="1" x14ac:dyDescent="0.2">
      <c r="A16" s="17"/>
      <c r="B16" s="14"/>
      <c r="C16" s="15"/>
    </row>
    <row r="17" spans="1:3" s="16" customFormat="1" x14ac:dyDescent="0.2">
      <c r="A17" s="17"/>
      <c r="B17" s="14"/>
      <c r="C17" s="15"/>
    </row>
    <row r="18" spans="1:3" s="16" customFormat="1" x14ac:dyDescent="0.2">
      <c r="A18" s="17"/>
      <c r="C18" s="15"/>
    </row>
    <row r="19" spans="1:3" s="16" customFormat="1" x14ac:dyDescent="0.2">
      <c r="A19" s="17" t="s">
        <v>48</v>
      </c>
      <c r="C19" s="15" t="s">
        <v>46</v>
      </c>
    </row>
    <row r="20" spans="1:3" s="16" customFormat="1" x14ac:dyDescent="0.2">
      <c r="A20" s="17"/>
      <c r="C20" s="15" t="s">
        <v>100</v>
      </c>
    </row>
    <row r="21" spans="1:3" s="16" customFormat="1" x14ac:dyDescent="0.2">
      <c r="A21" s="17"/>
    </row>
  </sheetData>
  <pageMargins left="0.70866141732283472" right="0.51" top="0.74803149606299213" bottom="0.74803149606299213" header="0.31496062992125984" footer="0.31496062992125984"/>
  <pageSetup paperSize="9" orientation="portrait" r:id="rId1"/>
  <headerFooter scaleWithDoc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F5" sqref="F5"/>
    </sheetView>
  </sheetViews>
  <sheetFormatPr defaultRowHeight="14.25" x14ac:dyDescent="0.2"/>
  <cols>
    <col min="1" max="1" width="6.85546875" style="1" customWidth="1"/>
    <col min="2" max="2" width="47.140625" style="1" customWidth="1"/>
    <col min="3" max="3" width="10.7109375" style="22" customWidth="1"/>
    <col min="4" max="4" width="9.7109375" style="24" customWidth="1"/>
    <col min="5" max="5" width="19" style="25" customWidth="1"/>
    <col min="6" max="6" width="20" style="26" customWidth="1"/>
    <col min="7" max="7" width="7" style="1" customWidth="1"/>
    <col min="8" max="16384" width="9.140625" style="1"/>
  </cols>
  <sheetData>
    <row r="1" spans="1:7" x14ac:dyDescent="0.2">
      <c r="A1" s="27"/>
      <c r="B1" s="3" t="s">
        <v>58</v>
      </c>
      <c r="C1" s="28"/>
      <c r="D1" s="29"/>
      <c r="E1" s="30"/>
      <c r="F1" s="31"/>
      <c r="G1" s="20"/>
    </row>
    <row r="2" spans="1:7" x14ac:dyDescent="0.2">
      <c r="A2" s="27"/>
      <c r="B2" s="32"/>
      <c r="C2" s="28"/>
      <c r="D2" s="29"/>
      <c r="E2" s="30"/>
      <c r="F2" s="31"/>
      <c r="G2" s="20"/>
    </row>
    <row r="3" spans="1:7" x14ac:dyDescent="0.2">
      <c r="A3" s="27"/>
      <c r="B3" s="3" t="s">
        <v>50</v>
      </c>
      <c r="C3" s="28"/>
      <c r="D3" s="29"/>
      <c r="E3" s="30"/>
      <c r="F3" s="21"/>
      <c r="G3" s="20"/>
    </row>
    <row r="4" spans="1:7" ht="15" thickBot="1" x14ac:dyDescent="0.25">
      <c r="A4" s="40"/>
      <c r="B4" s="41"/>
      <c r="C4" s="42"/>
      <c r="D4" s="43"/>
      <c r="E4" s="44"/>
      <c r="F4" s="45"/>
      <c r="G4" s="20"/>
    </row>
    <row r="5" spans="1:7" ht="28.5" x14ac:dyDescent="0.2">
      <c r="A5" s="48" t="s">
        <v>56</v>
      </c>
      <c r="B5" s="19" t="s">
        <v>55</v>
      </c>
      <c r="C5" s="19" t="s">
        <v>52</v>
      </c>
      <c r="D5" s="18" t="s">
        <v>51</v>
      </c>
      <c r="E5" s="18" t="s">
        <v>53</v>
      </c>
      <c r="F5" s="67" t="s">
        <v>54</v>
      </c>
      <c r="G5" s="20"/>
    </row>
    <row r="6" spans="1:7" x14ac:dyDescent="0.2">
      <c r="A6" s="49"/>
      <c r="B6" s="46"/>
      <c r="C6" s="34"/>
      <c r="D6" s="35"/>
      <c r="E6" s="47"/>
      <c r="F6" s="50"/>
      <c r="G6" s="20"/>
    </row>
    <row r="7" spans="1:7" x14ac:dyDescent="0.2">
      <c r="A7" s="51" t="s">
        <v>2</v>
      </c>
      <c r="B7" s="33" t="s">
        <v>39</v>
      </c>
      <c r="C7" s="38">
        <v>120</v>
      </c>
      <c r="D7" s="35" t="s">
        <v>4</v>
      </c>
      <c r="E7" s="39"/>
      <c r="F7" s="50">
        <f>+C7*E7</f>
        <v>0</v>
      </c>
      <c r="G7" s="20"/>
    </row>
    <row r="8" spans="1:7" x14ac:dyDescent="0.2">
      <c r="A8" s="51" t="s">
        <v>14</v>
      </c>
      <c r="B8" s="33" t="s">
        <v>42</v>
      </c>
      <c r="C8" s="38">
        <v>1700</v>
      </c>
      <c r="D8" s="35" t="s">
        <v>10</v>
      </c>
      <c r="E8" s="39"/>
      <c r="F8" s="50">
        <f>C8*E8</f>
        <v>0</v>
      </c>
      <c r="G8" s="20"/>
    </row>
    <row r="9" spans="1:7" x14ac:dyDescent="0.2">
      <c r="A9" s="51" t="s">
        <v>17</v>
      </c>
      <c r="B9" s="33" t="s">
        <v>40</v>
      </c>
      <c r="C9" s="38">
        <v>600</v>
      </c>
      <c r="D9" s="35" t="s">
        <v>4</v>
      </c>
      <c r="E9" s="39"/>
      <c r="F9" s="50">
        <f t="shared" ref="F9:F16" si="0">C9*E9</f>
        <v>0</v>
      </c>
      <c r="G9" s="20"/>
    </row>
    <row r="10" spans="1:7" x14ac:dyDescent="0.2">
      <c r="A10" s="51" t="s">
        <v>29</v>
      </c>
      <c r="B10" s="33" t="s">
        <v>41</v>
      </c>
      <c r="C10" s="38">
        <v>600</v>
      </c>
      <c r="D10" s="35" t="s">
        <v>4</v>
      </c>
      <c r="E10" s="39"/>
      <c r="F10" s="50">
        <f t="shared" si="0"/>
        <v>0</v>
      </c>
      <c r="G10" s="20"/>
    </row>
    <row r="11" spans="1:7" ht="28.5" x14ac:dyDescent="0.2">
      <c r="A11" s="51" t="s">
        <v>32</v>
      </c>
      <c r="B11" s="33" t="s">
        <v>43</v>
      </c>
      <c r="C11" s="38">
        <v>24000</v>
      </c>
      <c r="D11" s="35" t="s">
        <v>10</v>
      </c>
      <c r="E11" s="39"/>
      <c r="F11" s="50">
        <f t="shared" si="0"/>
        <v>0</v>
      </c>
      <c r="G11" s="20"/>
    </row>
    <row r="12" spans="1:7" x14ac:dyDescent="0.2">
      <c r="A12" s="51" t="s">
        <v>84</v>
      </c>
      <c r="B12" s="36" t="s">
        <v>34</v>
      </c>
      <c r="C12" s="38">
        <v>4000</v>
      </c>
      <c r="D12" s="37" t="s">
        <v>10</v>
      </c>
      <c r="E12" s="39"/>
      <c r="F12" s="50">
        <f>C12*E12</f>
        <v>0</v>
      </c>
      <c r="G12" s="20"/>
    </row>
    <row r="13" spans="1:7" s="23" customFormat="1" x14ac:dyDescent="0.2">
      <c r="A13" s="51" t="s">
        <v>85</v>
      </c>
      <c r="B13" s="36" t="s">
        <v>35</v>
      </c>
      <c r="C13" s="38">
        <v>5000</v>
      </c>
      <c r="D13" s="37" t="s">
        <v>10</v>
      </c>
      <c r="E13" s="39"/>
      <c r="F13" s="50">
        <f t="shared" si="0"/>
        <v>0</v>
      </c>
    </row>
    <row r="14" spans="1:7" s="23" customFormat="1" x14ac:dyDescent="0.2">
      <c r="A14" s="51" t="s">
        <v>86</v>
      </c>
      <c r="B14" s="36" t="s">
        <v>36</v>
      </c>
      <c r="C14" s="38">
        <v>5000</v>
      </c>
      <c r="D14" s="37" t="s">
        <v>10</v>
      </c>
      <c r="E14" s="39"/>
      <c r="F14" s="50">
        <f t="shared" si="0"/>
        <v>0</v>
      </c>
    </row>
    <row r="15" spans="1:7" x14ac:dyDescent="0.2">
      <c r="A15" s="51" t="s">
        <v>87</v>
      </c>
      <c r="B15" s="36" t="s">
        <v>37</v>
      </c>
      <c r="C15" s="38">
        <v>550</v>
      </c>
      <c r="D15" s="37" t="s">
        <v>10</v>
      </c>
      <c r="E15" s="39"/>
      <c r="F15" s="50">
        <f t="shared" si="0"/>
        <v>0</v>
      </c>
    </row>
    <row r="16" spans="1:7" x14ac:dyDescent="0.2">
      <c r="A16" s="51" t="s">
        <v>88</v>
      </c>
      <c r="B16" s="36" t="s">
        <v>38</v>
      </c>
      <c r="C16" s="38">
        <v>4500</v>
      </c>
      <c r="D16" s="37" t="s">
        <v>10</v>
      </c>
      <c r="E16" s="39"/>
      <c r="F16" s="50">
        <f t="shared" si="0"/>
        <v>0</v>
      </c>
    </row>
    <row r="17" spans="1:6" ht="15" thickBot="1" x14ac:dyDescent="0.25">
      <c r="A17" s="52"/>
      <c r="B17" s="53" t="s">
        <v>57</v>
      </c>
      <c r="C17" s="54"/>
      <c r="D17" s="55"/>
      <c r="E17" s="56"/>
      <c r="F17" s="57">
        <f>SUM(F7:F16)</f>
        <v>0</v>
      </c>
    </row>
  </sheetData>
  <dataValidations count="1">
    <dataValidation type="custom" allowBlank="1" showInputMessage="1" showErrorMessage="1" errorTitle="NAPAKA" error="Vpiši vrednost na do dve decimalni mesti." sqref="E7:E16" xr:uid="{00000000-0002-0000-0100-000000000000}">
      <formula1>EXACT(E7,ROUND(E7,2))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>
    <oddHeader>&amp;RPriloga št. 2 k pogodbi</oddHeader>
    <oddFooter>&amp;L&amp;F&amp;CStran &amp;P od &amp;N&amp;R&amp;A</oddFooter>
  </headerFooter>
  <ignoredErrors>
    <ignoredError sqref="F7:F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4.25" x14ac:dyDescent="0.2"/>
  <cols>
    <col min="1" max="1" width="8.42578125" style="1" customWidth="1"/>
    <col min="2" max="2" width="61.28515625" style="1" customWidth="1"/>
    <col min="3" max="3" width="10.7109375" style="60" customWidth="1"/>
    <col min="4" max="4" width="9.7109375" style="2" customWidth="1"/>
    <col min="5" max="5" width="19" style="61" customWidth="1"/>
    <col min="6" max="6" width="20" style="2" customWidth="1"/>
    <col min="7" max="7" width="7" style="1" customWidth="1"/>
    <col min="8" max="16384" width="9.140625" style="1"/>
  </cols>
  <sheetData>
    <row r="1" spans="1:7" x14ac:dyDescent="0.2">
      <c r="A1" s="65" t="s">
        <v>59</v>
      </c>
      <c r="C1" s="28"/>
      <c r="D1" s="29"/>
      <c r="E1" s="30"/>
      <c r="F1" s="63"/>
      <c r="G1" s="20"/>
    </row>
    <row r="2" spans="1:7" x14ac:dyDescent="0.2">
      <c r="A2" s="32"/>
      <c r="C2" s="28"/>
      <c r="D2" s="29"/>
      <c r="E2" s="30"/>
      <c r="F2" s="31"/>
      <c r="G2" s="20"/>
    </row>
    <row r="3" spans="1:7" x14ac:dyDescent="0.2">
      <c r="A3" s="3" t="s">
        <v>50</v>
      </c>
      <c r="C3" s="28"/>
      <c r="D3" s="29"/>
      <c r="E3" s="30"/>
      <c r="F3" s="21"/>
      <c r="G3" s="20"/>
    </row>
    <row r="4" spans="1:7" ht="15" thickBot="1" x14ac:dyDescent="0.25">
      <c r="A4" s="27"/>
      <c r="B4" s="62"/>
      <c r="C4" s="28"/>
      <c r="D4" s="29"/>
      <c r="E4" s="30"/>
      <c r="F4" s="58"/>
      <c r="G4" s="20"/>
    </row>
    <row r="5" spans="1:7" s="24" customFormat="1" ht="28.5" x14ac:dyDescent="0.25">
      <c r="A5" s="48" t="s">
        <v>56</v>
      </c>
      <c r="B5" s="19" t="s">
        <v>81</v>
      </c>
      <c r="C5" s="19" t="s">
        <v>52</v>
      </c>
      <c r="D5" s="18" t="s">
        <v>51</v>
      </c>
      <c r="E5" s="18" t="s">
        <v>53</v>
      </c>
      <c r="F5" s="67" t="s">
        <v>54</v>
      </c>
      <c r="G5" s="66"/>
    </row>
    <row r="6" spans="1:7" x14ac:dyDescent="0.2">
      <c r="A6" s="49"/>
      <c r="B6" s="46"/>
      <c r="C6" s="71"/>
      <c r="D6" s="35"/>
      <c r="E6" s="47"/>
      <c r="F6" s="75"/>
      <c r="G6" s="20"/>
    </row>
    <row r="7" spans="1:7" x14ac:dyDescent="0.2">
      <c r="A7" s="64" t="s">
        <v>2</v>
      </c>
      <c r="B7" s="70" t="s">
        <v>78</v>
      </c>
      <c r="C7" s="38">
        <v>1</v>
      </c>
      <c r="D7" s="35" t="s">
        <v>3</v>
      </c>
      <c r="E7" s="39"/>
      <c r="F7" s="50">
        <f>+C7*E7</f>
        <v>0</v>
      </c>
      <c r="G7" s="20"/>
    </row>
    <row r="8" spans="1:7" ht="28.5" x14ac:dyDescent="0.2">
      <c r="A8" s="64" t="s">
        <v>14</v>
      </c>
      <c r="B8" s="73" t="s">
        <v>79</v>
      </c>
      <c r="C8" s="34"/>
      <c r="D8" s="35"/>
      <c r="E8" s="72"/>
      <c r="F8" s="75"/>
      <c r="G8" s="20"/>
    </row>
    <row r="9" spans="1:7" ht="42.75" x14ac:dyDescent="0.2">
      <c r="A9" s="51" t="s">
        <v>15</v>
      </c>
      <c r="B9" s="68" t="s">
        <v>60</v>
      </c>
      <c r="C9" s="38">
        <v>1</v>
      </c>
      <c r="D9" s="35" t="s">
        <v>3</v>
      </c>
      <c r="E9" s="39"/>
      <c r="F9" s="50">
        <f>+C9*E9</f>
        <v>0</v>
      </c>
      <c r="G9" s="20"/>
    </row>
    <row r="10" spans="1:7" ht="28.5" x14ac:dyDescent="0.2">
      <c r="A10" s="51" t="s">
        <v>16</v>
      </c>
      <c r="B10" s="68" t="s">
        <v>61</v>
      </c>
      <c r="C10" s="38">
        <v>1</v>
      </c>
      <c r="D10" s="35" t="s">
        <v>3</v>
      </c>
      <c r="E10" s="39"/>
      <c r="F10" s="50">
        <f>+C10*E10</f>
        <v>0</v>
      </c>
      <c r="G10" s="20"/>
    </row>
    <row r="11" spans="1:7" x14ac:dyDescent="0.2">
      <c r="A11" s="64" t="s">
        <v>17</v>
      </c>
      <c r="B11" s="73" t="s">
        <v>13</v>
      </c>
      <c r="C11" s="34"/>
      <c r="D11" s="35"/>
      <c r="E11" s="72"/>
      <c r="F11" s="75"/>
      <c r="G11" s="20"/>
    </row>
    <row r="12" spans="1:7" ht="57" x14ac:dyDescent="0.2">
      <c r="A12" s="51" t="s">
        <v>18</v>
      </c>
      <c r="B12" s="68" t="s">
        <v>62</v>
      </c>
      <c r="C12" s="38">
        <v>1</v>
      </c>
      <c r="D12" s="35" t="s">
        <v>3</v>
      </c>
      <c r="E12" s="39"/>
      <c r="F12" s="50">
        <f t="shared" ref="F12:F23" si="0">+C12*E12</f>
        <v>0</v>
      </c>
      <c r="G12" s="20"/>
    </row>
    <row r="13" spans="1:7" ht="28.5" x14ac:dyDescent="0.2">
      <c r="A13" s="51" t="s">
        <v>19</v>
      </c>
      <c r="B13" s="68" t="s">
        <v>63</v>
      </c>
      <c r="C13" s="38">
        <v>1</v>
      </c>
      <c r="D13" s="35" t="s">
        <v>3</v>
      </c>
      <c r="E13" s="39"/>
      <c r="F13" s="50">
        <f t="shared" si="0"/>
        <v>0</v>
      </c>
      <c r="G13" s="20"/>
    </row>
    <row r="14" spans="1:7" ht="28.5" x14ac:dyDescent="0.2">
      <c r="A14" s="51" t="s">
        <v>20</v>
      </c>
      <c r="B14" s="68" t="s">
        <v>64</v>
      </c>
      <c r="C14" s="38">
        <v>1</v>
      </c>
      <c r="D14" s="35" t="s">
        <v>3</v>
      </c>
      <c r="E14" s="39"/>
      <c r="F14" s="50">
        <f t="shared" si="0"/>
        <v>0</v>
      </c>
      <c r="G14" s="20"/>
    </row>
    <row r="15" spans="1:7" ht="42.75" x14ac:dyDescent="0.2">
      <c r="A15" s="51" t="s">
        <v>21</v>
      </c>
      <c r="B15" s="68" t="s">
        <v>65</v>
      </c>
      <c r="C15" s="38">
        <v>1</v>
      </c>
      <c r="D15" s="35" t="s">
        <v>3</v>
      </c>
      <c r="E15" s="39"/>
      <c r="F15" s="50">
        <f t="shared" si="0"/>
        <v>0</v>
      </c>
      <c r="G15" s="20"/>
    </row>
    <row r="16" spans="1:7" ht="28.5" x14ac:dyDescent="0.2">
      <c r="A16" s="51" t="s">
        <v>22</v>
      </c>
      <c r="B16" s="68" t="s">
        <v>66</v>
      </c>
      <c r="C16" s="38">
        <v>1</v>
      </c>
      <c r="D16" s="35" t="s">
        <v>3</v>
      </c>
      <c r="E16" s="39"/>
      <c r="F16" s="50">
        <f t="shared" si="0"/>
        <v>0</v>
      </c>
      <c r="G16" s="20"/>
    </row>
    <row r="17" spans="1:7" x14ac:dyDescent="0.2">
      <c r="A17" s="51" t="s">
        <v>23</v>
      </c>
      <c r="B17" s="68" t="s">
        <v>67</v>
      </c>
      <c r="C17" s="38">
        <v>1</v>
      </c>
      <c r="D17" s="35" t="s">
        <v>3</v>
      </c>
      <c r="E17" s="39"/>
      <c r="F17" s="50">
        <f t="shared" si="0"/>
        <v>0</v>
      </c>
      <c r="G17" s="20"/>
    </row>
    <row r="18" spans="1:7" x14ac:dyDescent="0.2">
      <c r="A18" s="51" t="s">
        <v>24</v>
      </c>
      <c r="B18" s="68" t="s">
        <v>68</v>
      </c>
      <c r="C18" s="38">
        <v>1</v>
      </c>
      <c r="D18" s="35" t="s">
        <v>3</v>
      </c>
      <c r="E18" s="39"/>
      <c r="F18" s="50">
        <f t="shared" si="0"/>
        <v>0</v>
      </c>
      <c r="G18" s="20"/>
    </row>
    <row r="19" spans="1:7" ht="42.75" x14ac:dyDescent="0.2">
      <c r="A19" s="51" t="s">
        <v>25</v>
      </c>
      <c r="B19" s="68" t="s">
        <v>69</v>
      </c>
      <c r="C19" s="38">
        <v>1</v>
      </c>
      <c r="D19" s="35" t="s">
        <v>3</v>
      </c>
      <c r="E19" s="39"/>
      <c r="F19" s="50">
        <f t="shared" si="0"/>
        <v>0</v>
      </c>
      <c r="G19" s="20"/>
    </row>
    <row r="20" spans="1:7" x14ac:dyDescent="0.2">
      <c r="A20" s="51" t="s">
        <v>26</v>
      </c>
      <c r="B20" s="69" t="s">
        <v>70</v>
      </c>
      <c r="C20" s="38">
        <v>1</v>
      </c>
      <c r="D20" s="35" t="s">
        <v>3</v>
      </c>
      <c r="E20" s="39"/>
      <c r="F20" s="50">
        <f t="shared" si="0"/>
        <v>0</v>
      </c>
      <c r="G20" s="20"/>
    </row>
    <row r="21" spans="1:7" ht="28.5" x14ac:dyDescent="0.2">
      <c r="A21" s="51" t="s">
        <v>27</v>
      </c>
      <c r="B21" s="68" t="s">
        <v>71</v>
      </c>
      <c r="C21" s="38">
        <v>1</v>
      </c>
      <c r="D21" s="35" t="s">
        <v>3</v>
      </c>
      <c r="E21" s="39"/>
      <c r="F21" s="50">
        <f t="shared" si="0"/>
        <v>0</v>
      </c>
      <c r="G21" s="20"/>
    </row>
    <row r="22" spans="1:7" x14ac:dyDescent="0.2">
      <c r="A22" s="51" t="s">
        <v>28</v>
      </c>
      <c r="B22" s="68" t="s">
        <v>72</v>
      </c>
      <c r="C22" s="38">
        <v>1</v>
      </c>
      <c r="D22" s="35" t="s">
        <v>3</v>
      </c>
      <c r="E22" s="39"/>
      <c r="F22" s="50">
        <f t="shared" si="0"/>
        <v>0</v>
      </c>
      <c r="G22" s="20"/>
    </row>
    <row r="23" spans="1:7" x14ac:dyDescent="0.2">
      <c r="A23" s="51" t="s">
        <v>33</v>
      </c>
      <c r="B23" s="69" t="s">
        <v>73</v>
      </c>
      <c r="C23" s="38">
        <v>1</v>
      </c>
      <c r="D23" s="35" t="s">
        <v>3</v>
      </c>
      <c r="E23" s="39"/>
      <c r="F23" s="50">
        <f t="shared" si="0"/>
        <v>0</v>
      </c>
      <c r="G23" s="20"/>
    </row>
    <row r="24" spans="1:7" x14ac:dyDescent="0.2">
      <c r="A24" s="64" t="s">
        <v>29</v>
      </c>
      <c r="B24" s="74" t="s">
        <v>74</v>
      </c>
      <c r="C24" s="34"/>
      <c r="D24" s="35"/>
      <c r="E24" s="72"/>
      <c r="F24" s="75"/>
      <c r="G24" s="20"/>
    </row>
    <row r="25" spans="1:7" ht="28.5" x14ac:dyDescent="0.2">
      <c r="A25" s="51" t="s">
        <v>30</v>
      </c>
      <c r="B25" s="68" t="s">
        <v>75</v>
      </c>
      <c r="C25" s="38">
        <v>1</v>
      </c>
      <c r="D25" s="35" t="s">
        <v>3</v>
      </c>
      <c r="E25" s="39"/>
      <c r="F25" s="50">
        <f>+C25*E25</f>
        <v>0</v>
      </c>
      <c r="G25" s="20"/>
    </row>
    <row r="26" spans="1:7" ht="28.5" x14ac:dyDescent="0.2">
      <c r="A26" s="51" t="s">
        <v>31</v>
      </c>
      <c r="B26" s="68" t="s">
        <v>76</v>
      </c>
      <c r="C26" s="38">
        <v>1</v>
      </c>
      <c r="D26" s="35" t="s">
        <v>3</v>
      </c>
      <c r="E26" s="39"/>
      <c r="F26" s="50">
        <f>+C26*E26</f>
        <v>0</v>
      </c>
      <c r="G26" s="20"/>
    </row>
    <row r="27" spans="1:7" x14ac:dyDescent="0.2">
      <c r="A27" s="64" t="s">
        <v>32</v>
      </c>
      <c r="B27" s="70" t="s">
        <v>77</v>
      </c>
      <c r="C27" s="38">
        <v>1</v>
      </c>
      <c r="D27" s="35" t="s">
        <v>3</v>
      </c>
      <c r="E27" s="39"/>
      <c r="F27" s="50">
        <f>+C27*E27</f>
        <v>0</v>
      </c>
      <c r="G27" s="20"/>
    </row>
    <row r="28" spans="1:7" ht="15" thickBot="1" x14ac:dyDescent="0.25">
      <c r="A28" s="52"/>
      <c r="B28" s="53" t="s">
        <v>80</v>
      </c>
      <c r="C28" s="76"/>
      <c r="D28" s="55"/>
      <c r="E28" s="56"/>
      <c r="F28" s="57">
        <f>SUM(F7:F27)</f>
        <v>0</v>
      </c>
      <c r="G28" s="20"/>
    </row>
  </sheetData>
  <sortState xmlns:xlrd2="http://schemas.microsoft.com/office/spreadsheetml/2017/richdata2" ref="A20:U32">
    <sortCondition ref="A20:A32"/>
  </sortState>
  <dataValidations count="1">
    <dataValidation type="custom" allowBlank="1" showInputMessage="1" showErrorMessage="1" errorTitle="NAPAKA" error="Vpiši vrednost na do dve decimalni mesti." sqref="E7 E9:E10 E12:E23 E25:E27" xr:uid="{00000000-0002-0000-0200-000000000000}">
      <formula1>EXACT(E7,ROUND(E7,2))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>
    <oddHeader>&amp;RPriloga št. 2 k pogodbi</oddHeader>
    <oddFooter>&amp;L&amp;F&amp;CStran &amp;P od &amp;N&amp;R&amp;A</oddFooter>
  </headerFooter>
  <ignoredErrors>
    <ignoredError sqref="F7:F27 F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F5" sqref="F5"/>
    </sheetView>
  </sheetViews>
  <sheetFormatPr defaultRowHeight="15" x14ac:dyDescent="0.25"/>
  <cols>
    <col min="1" max="1" width="6.85546875" customWidth="1"/>
    <col min="2" max="2" width="56.85546875" customWidth="1"/>
    <col min="3" max="3" width="10.7109375" style="8" customWidth="1"/>
    <col min="4" max="4" width="9.7109375" style="5" customWidth="1"/>
    <col min="5" max="5" width="19" style="7" customWidth="1"/>
    <col min="6" max="6" width="20" style="5" customWidth="1"/>
    <col min="7" max="7" width="7" customWidth="1"/>
  </cols>
  <sheetData>
    <row r="1" spans="1:7" s="1" customFormat="1" ht="14.25" x14ac:dyDescent="0.2">
      <c r="A1" s="65" t="s">
        <v>83</v>
      </c>
      <c r="C1" s="28"/>
      <c r="D1" s="29"/>
      <c r="E1" s="30"/>
      <c r="F1" s="63"/>
      <c r="G1" s="20"/>
    </row>
    <row r="2" spans="1:7" s="1" customFormat="1" ht="14.25" x14ac:dyDescent="0.2">
      <c r="A2" s="32"/>
      <c r="C2" s="28"/>
      <c r="D2" s="29"/>
      <c r="E2" s="30"/>
      <c r="F2" s="31"/>
      <c r="G2" s="20"/>
    </row>
    <row r="3" spans="1:7" s="1" customFormat="1" ht="14.25" x14ac:dyDescent="0.2">
      <c r="A3" s="3" t="s">
        <v>50</v>
      </c>
      <c r="C3" s="28"/>
      <c r="D3" s="29"/>
      <c r="E3" s="30"/>
      <c r="F3" s="21"/>
      <c r="G3" s="20"/>
    </row>
    <row r="4" spans="1:7" s="1" customFormat="1" thickBot="1" x14ac:dyDescent="0.25">
      <c r="A4" s="27"/>
      <c r="B4" s="62"/>
      <c r="C4" s="28"/>
      <c r="D4" s="29"/>
      <c r="E4" s="30"/>
      <c r="F4" s="58"/>
      <c r="G4" s="20"/>
    </row>
    <row r="5" spans="1:7" s="24" customFormat="1" ht="28.5" x14ac:dyDescent="0.25">
      <c r="A5" s="48" t="s">
        <v>56</v>
      </c>
      <c r="B5" s="19" t="s">
        <v>55</v>
      </c>
      <c r="C5" s="19" t="s">
        <v>52</v>
      </c>
      <c r="D5" s="18" t="s">
        <v>51</v>
      </c>
      <c r="E5" s="18" t="s">
        <v>53</v>
      </c>
      <c r="F5" s="67" t="s">
        <v>54</v>
      </c>
      <c r="G5" s="66"/>
    </row>
    <row r="6" spans="1:7" s="1" customFormat="1" ht="14.25" x14ac:dyDescent="0.2">
      <c r="A6" s="49"/>
      <c r="B6" s="46"/>
      <c r="C6" s="71"/>
      <c r="D6" s="35"/>
      <c r="E6" s="47"/>
      <c r="F6" s="75"/>
      <c r="G6" s="20"/>
    </row>
    <row r="7" spans="1:7" s="1" customFormat="1" ht="28.5" x14ac:dyDescent="0.2">
      <c r="A7" s="51" t="s">
        <v>2</v>
      </c>
      <c r="B7" s="59" t="s">
        <v>89</v>
      </c>
      <c r="C7" s="38">
        <v>2</v>
      </c>
      <c r="D7" s="35" t="s">
        <v>0</v>
      </c>
      <c r="E7" s="39"/>
      <c r="F7" s="50">
        <f>+C7*E7</f>
        <v>0</v>
      </c>
      <c r="G7" s="20"/>
    </row>
    <row r="8" spans="1:7" s="1" customFormat="1" ht="28.5" x14ac:dyDescent="0.2">
      <c r="A8" s="51" t="s">
        <v>14</v>
      </c>
      <c r="B8" s="59" t="s">
        <v>90</v>
      </c>
      <c r="C8" s="38">
        <v>2</v>
      </c>
      <c r="D8" s="35" t="s">
        <v>0</v>
      </c>
      <c r="E8" s="39"/>
      <c r="F8" s="50">
        <f>+C8*E8</f>
        <v>0</v>
      </c>
      <c r="G8" s="20"/>
    </row>
    <row r="9" spans="1:7" s="1" customFormat="1" thickBot="1" x14ac:dyDescent="0.25">
      <c r="A9" s="52"/>
      <c r="B9" s="53" t="s">
        <v>82</v>
      </c>
      <c r="C9" s="76"/>
      <c r="D9" s="55"/>
      <c r="E9" s="56"/>
      <c r="F9" s="77">
        <f>SUM(F7:F8)</f>
        <v>0</v>
      </c>
      <c r="G9" s="20"/>
    </row>
  </sheetData>
  <dataValidations count="1">
    <dataValidation type="custom" allowBlank="1" showInputMessage="1" showErrorMessage="1" errorTitle="NAPAKA" error="Vpiši vrednost na do dve decimalni mesti." sqref="E7:E8" xr:uid="{00000000-0002-0000-0300-000000000000}">
      <formula1>EXACT(E7,ROUND(E7,2))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>
    <oddHeader>&amp;RPriloga št. 2 k pogodbi</oddHeader>
    <oddFooter>&amp;L&amp;F&amp;CStran &amp;P od &amp;N&amp;R&amp;A</oddFooter>
  </headerFooter>
  <ignoredErrors>
    <ignoredError sqref="F7:F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B36" sqref="B36"/>
    </sheetView>
  </sheetViews>
  <sheetFormatPr defaultRowHeight="15" x14ac:dyDescent="0.25"/>
  <cols>
    <col min="1" max="1" width="6.85546875" customWidth="1"/>
    <col min="2" max="2" width="56.85546875" customWidth="1"/>
    <col min="3" max="3" width="10.7109375" style="8" customWidth="1"/>
    <col min="4" max="4" width="9.7109375" style="5" customWidth="1"/>
    <col min="5" max="5" width="19" style="7" customWidth="1"/>
    <col min="6" max="6" width="20" style="5" customWidth="1"/>
    <col min="7" max="7" width="7" customWidth="1"/>
  </cols>
  <sheetData>
    <row r="1" spans="1:7" s="1" customFormat="1" ht="14.25" x14ac:dyDescent="0.2">
      <c r="A1" s="65" t="s">
        <v>92</v>
      </c>
      <c r="C1" s="28"/>
      <c r="D1" s="29"/>
      <c r="E1" s="30"/>
      <c r="F1" s="63"/>
      <c r="G1" s="20"/>
    </row>
    <row r="2" spans="1:7" s="1" customFormat="1" ht="14.25" x14ac:dyDescent="0.2">
      <c r="A2" s="32"/>
      <c r="C2" s="28"/>
      <c r="D2" s="29"/>
      <c r="E2" s="30"/>
      <c r="F2" s="31"/>
      <c r="G2" s="20"/>
    </row>
    <row r="3" spans="1:7" s="1" customFormat="1" ht="14.25" x14ac:dyDescent="0.2">
      <c r="A3" s="3" t="s">
        <v>50</v>
      </c>
      <c r="C3" s="28"/>
      <c r="D3" s="29"/>
      <c r="E3" s="30"/>
      <c r="F3" s="21"/>
      <c r="G3" s="20"/>
    </row>
    <row r="4" spans="1:7" s="1" customFormat="1" thickBot="1" x14ac:dyDescent="0.25">
      <c r="A4" s="27"/>
      <c r="B4" s="62"/>
      <c r="C4" s="28"/>
      <c r="D4" s="29"/>
      <c r="E4" s="30"/>
      <c r="F4" s="58"/>
      <c r="G4" s="20"/>
    </row>
    <row r="5" spans="1:7" s="24" customFormat="1" ht="28.5" x14ac:dyDescent="0.25">
      <c r="A5" s="48" t="s">
        <v>56</v>
      </c>
      <c r="B5" s="19" t="s">
        <v>81</v>
      </c>
      <c r="C5" s="19" t="s">
        <v>52</v>
      </c>
      <c r="D5" s="18" t="s">
        <v>51</v>
      </c>
      <c r="E5" s="18" t="s">
        <v>53</v>
      </c>
      <c r="F5" s="67" t="s">
        <v>54</v>
      </c>
      <c r="G5" s="66"/>
    </row>
    <row r="6" spans="1:7" x14ac:dyDescent="0.25">
      <c r="A6" s="49"/>
      <c r="B6" s="46"/>
      <c r="C6" s="71"/>
      <c r="D6" s="35"/>
      <c r="E6" s="47"/>
      <c r="F6" s="75"/>
      <c r="G6" s="4"/>
    </row>
    <row r="7" spans="1:7" x14ac:dyDescent="0.25">
      <c r="A7" s="88">
        <v>1</v>
      </c>
      <c r="B7" s="89" t="s">
        <v>101</v>
      </c>
      <c r="C7" s="90">
        <v>1</v>
      </c>
      <c r="D7" s="91" t="s">
        <v>3</v>
      </c>
      <c r="E7" s="92"/>
      <c r="F7" s="93">
        <f>+C7*E7</f>
        <v>0</v>
      </c>
      <c r="G7" s="4"/>
    </row>
    <row r="8" spans="1:7" x14ac:dyDescent="0.25">
      <c r="A8" s="88">
        <v>2</v>
      </c>
      <c r="B8" s="89" t="s">
        <v>107</v>
      </c>
      <c r="C8" s="90">
        <v>1</v>
      </c>
      <c r="D8" s="91" t="s">
        <v>3</v>
      </c>
      <c r="E8" s="92"/>
      <c r="F8" s="93">
        <f>+C8*E8</f>
        <v>0</v>
      </c>
      <c r="G8" s="4"/>
    </row>
    <row r="9" spans="1:7" x14ac:dyDescent="0.25">
      <c r="A9" s="88">
        <v>3</v>
      </c>
      <c r="B9" s="89" t="s">
        <v>106</v>
      </c>
      <c r="C9" s="90">
        <v>1</v>
      </c>
      <c r="D9" s="91" t="s">
        <v>3</v>
      </c>
      <c r="E9" s="92"/>
      <c r="F9" s="93">
        <f>+C9*E9</f>
        <v>0</v>
      </c>
      <c r="G9" s="4"/>
    </row>
    <row r="10" spans="1:7" x14ac:dyDescent="0.25">
      <c r="A10" s="88">
        <v>4</v>
      </c>
      <c r="B10" s="89" t="s">
        <v>102</v>
      </c>
      <c r="C10" s="90">
        <v>1</v>
      </c>
      <c r="D10" s="91" t="s">
        <v>3</v>
      </c>
      <c r="E10" s="92"/>
      <c r="F10" s="93">
        <v>0</v>
      </c>
      <c r="G10" s="4"/>
    </row>
    <row r="11" spans="1:7" x14ac:dyDescent="0.25">
      <c r="A11" s="88">
        <v>5</v>
      </c>
      <c r="B11" s="89" t="s">
        <v>103</v>
      </c>
      <c r="C11" s="90">
        <v>1</v>
      </c>
      <c r="D11" s="91" t="s">
        <v>3</v>
      </c>
      <c r="E11" s="92"/>
      <c r="F11" s="93">
        <f>+C11*E11</f>
        <v>0</v>
      </c>
      <c r="G11" s="4"/>
    </row>
    <row r="12" spans="1:7" x14ac:dyDescent="0.25">
      <c r="A12" s="88" t="s">
        <v>108</v>
      </c>
      <c r="B12" s="89" t="s">
        <v>104</v>
      </c>
      <c r="C12" s="90">
        <v>1</v>
      </c>
      <c r="D12" s="91" t="s">
        <v>3</v>
      </c>
      <c r="E12" s="92"/>
      <c r="F12" s="93">
        <f>+C12*E12</f>
        <v>0</v>
      </c>
      <c r="G12" s="4"/>
    </row>
    <row r="13" spans="1:7" ht="15.75" thickBot="1" x14ac:dyDescent="0.3">
      <c r="A13" s="52"/>
      <c r="B13" s="53" t="s">
        <v>91</v>
      </c>
      <c r="C13" s="76"/>
      <c r="D13" s="55"/>
      <c r="E13" s="56"/>
      <c r="F13" s="77">
        <f>SUM(F7:F12)</f>
        <v>0</v>
      </c>
      <c r="G13" s="4"/>
    </row>
    <row r="16" spans="1:7" ht="15.75" x14ac:dyDescent="0.25">
      <c r="A16" s="10" t="s">
        <v>12</v>
      </c>
      <c r="B16" s="11"/>
      <c r="C16" s="12"/>
    </row>
    <row r="17" spans="1:6" x14ac:dyDescent="0.25">
      <c r="A17" s="86" t="s">
        <v>105</v>
      </c>
      <c r="B17" s="86"/>
      <c r="C17" s="86"/>
      <c r="D17" s="86"/>
      <c r="E17" s="86"/>
      <c r="F17" s="86"/>
    </row>
    <row r="18" spans="1:6" x14ac:dyDescent="0.25">
      <c r="A18" s="86"/>
      <c r="B18" s="86"/>
      <c r="C18" s="86"/>
      <c r="D18" s="86"/>
      <c r="E18" s="86"/>
      <c r="F18" s="86"/>
    </row>
  </sheetData>
  <mergeCells count="1">
    <mergeCell ref="A17:F18"/>
  </mergeCells>
  <dataValidations count="1">
    <dataValidation type="custom" allowBlank="1" showInputMessage="1" showErrorMessage="1" errorTitle="NAPAKA" error="Vpiši vrednost na do dve decimalni mesti." sqref="E7:E12" xr:uid="{00000000-0002-0000-0400-000000000000}">
      <formula1>EXACT(E7,ROUND(E7,2))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>
    <oddHeader>&amp;RPriloga št. 2 k pogodbi</oddHeader>
    <oddFooter>&amp;L&amp;F&amp;CStran &amp;P od &amp;N&amp;R&amp;A</oddFooter>
  </headerFooter>
  <ignoredErrors>
    <ignoredError sqref="F11:F13 F7:F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workbookViewId="0">
      <selection activeCell="B29" sqref="B29"/>
    </sheetView>
  </sheetViews>
  <sheetFormatPr defaultRowHeight="14.25" x14ac:dyDescent="0.2"/>
  <cols>
    <col min="1" max="1" width="6.85546875" style="1" customWidth="1"/>
    <col min="2" max="2" width="56.85546875" style="1" customWidth="1"/>
    <col min="3" max="3" width="10.7109375" style="60" customWidth="1"/>
    <col min="4" max="4" width="9.7109375" style="2" customWidth="1"/>
    <col min="5" max="5" width="19" style="61" customWidth="1"/>
    <col min="6" max="6" width="20" style="2" customWidth="1"/>
    <col min="7" max="7" width="7" style="1" customWidth="1"/>
    <col min="8" max="16384" width="9.140625" style="1"/>
  </cols>
  <sheetData>
    <row r="1" spans="1:7" x14ac:dyDescent="0.2">
      <c r="A1" s="65" t="s">
        <v>94</v>
      </c>
      <c r="C1" s="28"/>
      <c r="D1" s="29"/>
      <c r="E1" s="30"/>
      <c r="F1" s="63"/>
      <c r="G1" s="20"/>
    </row>
    <row r="2" spans="1:7" x14ac:dyDescent="0.2">
      <c r="A2" s="32"/>
      <c r="C2" s="28"/>
      <c r="D2" s="29"/>
      <c r="E2" s="30"/>
      <c r="F2" s="31"/>
      <c r="G2" s="20"/>
    </row>
    <row r="3" spans="1:7" x14ac:dyDescent="0.2">
      <c r="A3" s="3" t="s">
        <v>50</v>
      </c>
      <c r="C3" s="28"/>
      <c r="D3" s="29"/>
      <c r="E3" s="30"/>
      <c r="F3" s="21"/>
      <c r="G3" s="20"/>
    </row>
    <row r="4" spans="1:7" ht="15" thickBot="1" x14ac:dyDescent="0.25">
      <c r="A4" s="27"/>
      <c r="B4" s="62"/>
      <c r="C4" s="28"/>
      <c r="D4" s="29"/>
      <c r="E4" s="30"/>
      <c r="F4" s="58"/>
      <c r="G4" s="20"/>
    </row>
    <row r="5" spans="1:7" s="24" customFormat="1" ht="28.5" x14ac:dyDescent="0.25">
      <c r="A5" s="48" t="s">
        <v>56</v>
      </c>
      <c r="B5" s="19" t="s">
        <v>81</v>
      </c>
      <c r="C5" s="19" t="s">
        <v>52</v>
      </c>
      <c r="D5" s="18" t="s">
        <v>51</v>
      </c>
      <c r="E5" s="18" t="s">
        <v>53</v>
      </c>
      <c r="F5" s="67" t="s">
        <v>54</v>
      </c>
      <c r="G5" s="66"/>
    </row>
    <row r="6" spans="1:7" x14ac:dyDescent="0.2">
      <c r="A6" s="49"/>
      <c r="B6" s="46"/>
      <c r="C6" s="71"/>
      <c r="D6" s="35"/>
      <c r="E6" s="47"/>
      <c r="F6" s="75"/>
      <c r="G6" s="20"/>
    </row>
    <row r="7" spans="1:7" x14ac:dyDescent="0.2">
      <c r="A7" s="51">
        <v>1</v>
      </c>
      <c r="B7" s="68" t="s">
        <v>95</v>
      </c>
      <c r="C7" s="34">
        <v>1</v>
      </c>
      <c r="D7" s="35" t="s">
        <v>3</v>
      </c>
      <c r="E7" s="39"/>
      <c r="F7" s="50">
        <f>+C7*E7</f>
        <v>0</v>
      </c>
      <c r="G7" s="20"/>
    </row>
    <row r="8" spans="1:7" ht="42.75" x14ac:dyDescent="0.2">
      <c r="A8" s="51">
        <v>2</v>
      </c>
      <c r="B8" s="68" t="s">
        <v>96</v>
      </c>
      <c r="C8" s="34">
        <v>1</v>
      </c>
      <c r="D8" s="35" t="s">
        <v>3</v>
      </c>
      <c r="E8" s="39"/>
      <c r="F8" s="50">
        <f>+C8*E8</f>
        <v>0</v>
      </c>
      <c r="G8" s="20"/>
    </row>
    <row r="9" spans="1:7" ht="28.5" x14ac:dyDescent="0.2">
      <c r="A9" s="51" t="s">
        <v>44</v>
      </c>
      <c r="B9" s="68" t="s">
        <v>97</v>
      </c>
      <c r="C9" s="34">
        <v>1</v>
      </c>
      <c r="D9" s="35" t="s">
        <v>3</v>
      </c>
      <c r="E9" s="39"/>
      <c r="F9" s="50">
        <f>+C9*E9</f>
        <v>0</v>
      </c>
      <c r="G9" s="20"/>
    </row>
    <row r="10" spans="1:7" ht="15" thickBot="1" x14ac:dyDescent="0.25">
      <c r="A10" s="52"/>
      <c r="B10" s="53" t="s">
        <v>93</v>
      </c>
      <c r="C10" s="76"/>
      <c r="D10" s="55"/>
      <c r="E10" s="56"/>
      <c r="F10" s="77">
        <f>SUM(F7:F9)</f>
        <v>0</v>
      </c>
      <c r="G10" s="20"/>
    </row>
    <row r="12" spans="1:7" x14ac:dyDescent="0.2">
      <c r="A12" s="78" t="s">
        <v>12</v>
      </c>
      <c r="B12" s="79"/>
      <c r="C12" s="80"/>
    </row>
    <row r="13" spans="1:7" x14ac:dyDescent="0.2">
      <c r="A13" s="87" t="s">
        <v>98</v>
      </c>
      <c r="B13" s="87"/>
      <c r="C13" s="87"/>
      <c r="D13" s="87"/>
      <c r="E13" s="87"/>
      <c r="F13" s="87"/>
    </row>
    <row r="14" spans="1:7" x14ac:dyDescent="0.2">
      <c r="A14" s="87"/>
      <c r="B14" s="87"/>
      <c r="C14" s="87"/>
      <c r="D14" s="87"/>
      <c r="E14" s="87"/>
      <c r="F14" s="87"/>
    </row>
  </sheetData>
  <mergeCells count="1">
    <mergeCell ref="A13:F14"/>
  </mergeCells>
  <dataValidations count="1">
    <dataValidation type="custom" allowBlank="1" showInputMessage="1" showErrorMessage="1" errorTitle="NAPAKA" error="Vpiši vrednost na do dve decimalni mesti." sqref="E7:E9" xr:uid="{00000000-0002-0000-0500-000000000000}">
      <formula1>EXACT(E7,ROUND(E7,2))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scaleWithDoc="0">
    <oddHeader>&amp;RPriloga št. 2 k pogodbi</oddHeader>
    <oddFooter>&amp;L&amp;F&amp;CStran &amp;P od &amp;N&amp;R&amp;A</oddFooter>
  </headerFooter>
  <ignoredErrors>
    <ignoredError sqref="F7: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Rekapitulacija</vt:lpstr>
      <vt:lpstr>1. Sklop</vt:lpstr>
      <vt:lpstr>2. Sklop</vt:lpstr>
      <vt:lpstr>3. Sklop</vt:lpstr>
      <vt:lpstr>4. Sklop</vt:lpstr>
      <vt:lpstr>5. Sklop</vt:lpstr>
      <vt:lpstr>'2. Sklop'!Tiskanje_naslovov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LOTI WINDSCHNURER</cp:lastModifiedBy>
  <cp:lastPrinted>2021-03-18T14:09:52Z</cp:lastPrinted>
  <dcterms:created xsi:type="dcterms:W3CDTF">2017-03-27T06:56:40Z</dcterms:created>
  <dcterms:modified xsi:type="dcterms:W3CDTF">2021-03-23T08:35:27Z</dcterms:modified>
</cp:coreProperties>
</file>