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rekapitulacija" sheetId="1" r:id="rId1"/>
    <sheet name="popis del" sheetId="2" r:id="rId2"/>
  </sheets>
  <definedNames/>
  <calcPr fullCalcOnLoad="1"/>
</workbook>
</file>

<file path=xl/sharedStrings.xml><?xml version="1.0" encoding="utf-8"?>
<sst xmlns="http://schemas.openxmlformats.org/spreadsheetml/2006/main" count="845" uniqueCount="210">
  <si>
    <t>A. KLASIČNI VROČEVOD</t>
  </si>
  <si>
    <t>Vrsta del:</t>
  </si>
  <si>
    <t>3. Pritrditev vročevodne cevi proti premiku,</t>
  </si>
  <si>
    <t>4. Dobava in vgradnja novih elementov (priprava zvarov in varjenje dveh zvarov po obodu),</t>
  </si>
  <si>
    <t>Nazivni premer jeklene cevi</t>
  </si>
  <si>
    <t>Enota mere</t>
  </si>
  <si>
    <t>Okvirna letna količina</t>
  </si>
  <si>
    <t>1.</t>
  </si>
  <si>
    <t>DN 20</t>
  </si>
  <si>
    <t>1m</t>
  </si>
  <si>
    <t>2.</t>
  </si>
  <si>
    <t>DN 25</t>
  </si>
  <si>
    <t>3.</t>
  </si>
  <si>
    <t>DN 30</t>
  </si>
  <si>
    <t>4.</t>
  </si>
  <si>
    <t>DN 40</t>
  </si>
  <si>
    <t>5.</t>
  </si>
  <si>
    <t>DN 50</t>
  </si>
  <si>
    <t>6.</t>
  </si>
  <si>
    <t>DN 65</t>
  </si>
  <si>
    <t>7.</t>
  </si>
  <si>
    <t>DN 80</t>
  </si>
  <si>
    <t>8.</t>
  </si>
  <si>
    <t>DN 100</t>
  </si>
  <si>
    <t>9.</t>
  </si>
  <si>
    <t>DN 125</t>
  </si>
  <si>
    <t>10.</t>
  </si>
  <si>
    <t>DN 150</t>
  </si>
  <si>
    <t>11.</t>
  </si>
  <si>
    <t>DN 200</t>
  </si>
  <si>
    <t>12.</t>
  </si>
  <si>
    <t>DN 250</t>
  </si>
  <si>
    <t>13.</t>
  </si>
  <si>
    <t>DN 300</t>
  </si>
  <si>
    <t>14.</t>
  </si>
  <si>
    <t>DN 350</t>
  </si>
  <si>
    <t>15.</t>
  </si>
  <si>
    <t>DN 400</t>
  </si>
  <si>
    <t>16.</t>
  </si>
  <si>
    <t>DN 500</t>
  </si>
  <si>
    <t>17.</t>
  </si>
  <si>
    <t>DN 600</t>
  </si>
  <si>
    <t>18.</t>
  </si>
  <si>
    <t>DN 700</t>
  </si>
  <si>
    <t>19.</t>
  </si>
  <si>
    <t>DN 900</t>
  </si>
  <si>
    <t>SKUPAJ T 1</t>
  </si>
  <si>
    <t>1kos</t>
  </si>
  <si>
    <t>SKUPAJ T 2</t>
  </si>
  <si>
    <t>B. PREDIZOLIRANI VROČEVOD</t>
  </si>
  <si>
    <t>1. Izrez poškodovanih elementov in odvoz na deponijo</t>
  </si>
  <si>
    <t>2. Dobava in vgradnja novih elementov vročevodnega sistema iz tabel</t>
  </si>
  <si>
    <t>4. Dobava in vgradnja spojk.</t>
  </si>
  <si>
    <t>26,9/90</t>
  </si>
  <si>
    <t>33,7/90</t>
  </si>
  <si>
    <t>42,4/110</t>
  </si>
  <si>
    <t>48,3/110</t>
  </si>
  <si>
    <t>60.3/125</t>
  </si>
  <si>
    <t>76,1/140</t>
  </si>
  <si>
    <t>88,9/160</t>
  </si>
  <si>
    <t>114,3/200</t>
  </si>
  <si>
    <t>139,7/225</t>
  </si>
  <si>
    <t>168,3/250</t>
  </si>
  <si>
    <t>219,1/315</t>
  </si>
  <si>
    <t>273/400</t>
  </si>
  <si>
    <t>323,9/450</t>
  </si>
  <si>
    <t>SKUPAJ T 3</t>
  </si>
  <si>
    <t>1kos(l=1m)</t>
  </si>
  <si>
    <t>1kos(l=1,2m)</t>
  </si>
  <si>
    <t>SKUPAJ T 4</t>
  </si>
  <si>
    <t>1kos(l=2m)</t>
  </si>
  <si>
    <t>1 kos(l=2,5m)</t>
  </si>
  <si>
    <t>SKUPAJ T 6</t>
  </si>
  <si>
    <t>1kos(l=1,5m)</t>
  </si>
  <si>
    <t>SKUPAJ T 7</t>
  </si>
  <si>
    <t>60,3/125</t>
  </si>
  <si>
    <t>88.9/160</t>
  </si>
  <si>
    <t>SKUPAJ T 8</t>
  </si>
  <si>
    <t>SKUPAJ T 9</t>
  </si>
  <si>
    <t>SKUPAJ T 10</t>
  </si>
  <si>
    <t>SKUPAJ T 11</t>
  </si>
  <si>
    <t>Okvirna   letna količina</t>
  </si>
  <si>
    <t>Okvirna    letna količina</t>
  </si>
  <si>
    <t>Skupaj za 3 leta:</t>
  </si>
  <si>
    <t>Skupaj na leto:</t>
  </si>
  <si>
    <t>Popravilo izolacije pri intervencijskih delih:</t>
  </si>
  <si>
    <t>2. Čiščenje cevi - odstranitev površinske korozije na cevi</t>
  </si>
  <si>
    <t>DN20-DN1000</t>
  </si>
  <si>
    <r>
      <rPr>
        <sz val="11"/>
        <rFont val="Tahoma"/>
        <family val="2"/>
      </rPr>
      <t>m</t>
    </r>
    <r>
      <rPr>
        <vertAlign val="superscript"/>
        <sz val="11"/>
        <rFont val="Tahoma"/>
        <family val="2"/>
      </rPr>
      <t>2</t>
    </r>
  </si>
  <si>
    <t xml:space="preserve">C. RAZNA DODATNA DELA  </t>
  </si>
  <si>
    <t>Nazivni premer  cevi (v mm)</t>
  </si>
  <si>
    <t>SKUPAJ T 12</t>
  </si>
  <si>
    <t>SKUPAJ T 13</t>
  </si>
  <si>
    <t>SKUPAJ T 14</t>
  </si>
  <si>
    <t>DN20-DN32</t>
  </si>
  <si>
    <t>DN40-DN65</t>
  </si>
  <si>
    <t>DN 80-DN 150</t>
  </si>
  <si>
    <t>5. Namestitev nove izolacije. Izolacija je v obliki lamelnih blazin z ALU folijo.</t>
  </si>
  <si>
    <t>DN32-DN100</t>
  </si>
  <si>
    <t>355,6/500</t>
  </si>
  <si>
    <t>406,4/560</t>
  </si>
  <si>
    <t>457,0/630</t>
  </si>
  <si>
    <t>508,0/710</t>
  </si>
  <si>
    <t>457/630</t>
  </si>
  <si>
    <t>508/710</t>
  </si>
  <si>
    <t>SKUPAJ T 16</t>
  </si>
  <si>
    <t>Avtodvigalo</t>
  </si>
  <si>
    <t>1ura</t>
  </si>
  <si>
    <t>Naprava</t>
  </si>
  <si>
    <t>Oder</t>
  </si>
  <si>
    <t>1kpl</t>
  </si>
  <si>
    <t>SKUPAJ T 17</t>
  </si>
  <si>
    <t>SKUPAJ T 18</t>
  </si>
  <si>
    <t>3. Radiografska kontrola zvarov 100%,</t>
  </si>
  <si>
    <t>vključena vgradnja elastičnih blazin</t>
  </si>
  <si>
    <t>1. Odstranitev izolacije in odvoz na deponijo</t>
  </si>
  <si>
    <t>1 kos</t>
  </si>
  <si>
    <t>Zunanji premer predizolirane cevi D (v mm)</t>
  </si>
  <si>
    <t>90-160mm</t>
  </si>
  <si>
    <t>180-400mm</t>
  </si>
  <si>
    <t>DN100-DN 500</t>
  </si>
  <si>
    <t>SKUPAJ T 19</t>
  </si>
  <si>
    <t>1. Odstranitev izolacijein odvoz na deponijo</t>
  </si>
  <si>
    <t>6. Zaščita vročevoda z lepenko pričvrščeno z Al-trakovi in premaz z ibitolm</t>
  </si>
  <si>
    <t>SKUPAJ T 20</t>
  </si>
  <si>
    <t>DN 25-DN 80</t>
  </si>
  <si>
    <t>DN 100-DN 200</t>
  </si>
  <si>
    <t>DN 250-DN 500</t>
  </si>
  <si>
    <t>DN 25-DN 500</t>
  </si>
  <si>
    <t>SKUPAJ T 21</t>
  </si>
  <si>
    <t>SKUPAJ T 22</t>
  </si>
  <si>
    <t>SKUPAJ T 23</t>
  </si>
  <si>
    <t>SKUPAJ T 24</t>
  </si>
  <si>
    <t>5. Radiografska kontrola zvarov 100%,</t>
  </si>
  <si>
    <t>1. Odstranitev obstoječe izolacije in odvoz na deponijo,</t>
  </si>
  <si>
    <t>2. Izrez poškodovanih elementov in odvoz na deponijo,</t>
  </si>
  <si>
    <t xml:space="preserve">7. Izoliranje (s segmentnimi blazinami ojačanimi z AL folijo, strešna lepenka pritrjena z AL trakovi, premaz z ibitolom) </t>
  </si>
  <si>
    <t>6. Zaščita proti koroziji (dvakratno barvanje s temeljnjim premazom primernim za visoko temperaturo),</t>
  </si>
  <si>
    <t>DN 20-DN 65</t>
  </si>
  <si>
    <t>DN 200-DN 400</t>
  </si>
  <si>
    <t>3. Dvakratni premaz s temeljno barvo primerno za visoke temperature</t>
  </si>
  <si>
    <t>4. Čiščenje podpor in barvanje s temeljnim in končnim premazom</t>
  </si>
  <si>
    <t>6. Zaščita vročevoda z AL-pločevino d=0,8mm, pritrjena s pomočjo kniping vijakov</t>
  </si>
  <si>
    <t>DN150-DN 200</t>
  </si>
  <si>
    <t>DN250-DN 300</t>
  </si>
  <si>
    <t>DN65-DN125</t>
  </si>
  <si>
    <t>DN25-DN50</t>
  </si>
  <si>
    <t>DN20-DN50</t>
  </si>
  <si>
    <t>DN150-DN200</t>
  </si>
  <si>
    <t>SKUPAJ T 25</t>
  </si>
  <si>
    <t>SKUPAJ T 5</t>
  </si>
  <si>
    <t>TABELA 1 -  RAVNI DEL CEVI</t>
  </si>
  <si>
    <r>
      <t>TABELA 2 - LOK 90</t>
    </r>
    <r>
      <rPr>
        <vertAlign val="superscript"/>
        <sz val="11"/>
        <rFont val="Tahoma"/>
        <family val="2"/>
      </rPr>
      <t xml:space="preserve">0 </t>
    </r>
    <r>
      <rPr>
        <sz val="11"/>
        <rFont val="Tahoma"/>
        <family val="2"/>
      </rPr>
      <t>1,5D</t>
    </r>
  </si>
  <si>
    <t>TABELA 4 - DOBAVA IN VGRADNJA ZAKLJUČNIH  KAP</t>
  </si>
  <si>
    <t>TABELA 5 -  RAVNI KOS CEVI</t>
  </si>
  <si>
    <r>
      <t>TABELA 6 -  LOK 90</t>
    </r>
    <r>
      <rPr>
        <vertAlign val="superscript"/>
        <sz val="11"/>
        <rFont val="Tahoma"/>
        <family val="2"/>
      </rPr>
      <t>0</t>
    </r>
  </si>
  <si>
    <t>TABELA 7 - NEPOMIČNA TOČKA</t>
  </si>
  <si>
    <t>TABELA 8 - AKSIALNI KOMPENZATOR</t>
  </si>
  <si>
    <t>TABELA 9 - REDUKCIJSKI KOS</t>
  </si>
  <si>
    <t>TABELA 10 - SPOJKA</t>
  </si>
  <si>
    <t>TABELA 11 - T ODCEP PRAVOKOTNI</t>
  </si>
  <si>
    <t>TABELA 12 - T ODCEP VZPOREDNI</t>
  </si>
  <si>
    <r>
      <t>TABELA 13 - LOK 45</t>
    </r>
    <r>
      <rPr>
        <vertAlign val="superscript"/>
        <sz val="11"/>
        <rFont val="Tahoma"/>
        <family val="2"/>
      </rPr>
      <t>0</t>
    </r>
  </si>
  <si>
    <t>TABELA 14 - LABIRINTNO ZIDNO TESNILO</t>
  </si>
  <si>
    <t>TABELA 15 - Demontaža in dobava novih nastavkov pa pred. pipe skupaj z zaščito, PVC kap in nastavkom za odpiranje</t>
  </si>
  <si>
    <t>Dolžina  nastavkov (v mm)</t>
  </si>
  <si>
    <t>500-1000mm</t>
  </si>
  <si>
    <t>1000-2000mm</t>
  </si>
  <si>
    <t>2000-3000mm</t>
  </si>
  <si>
    <t>TABELA 16 - POPRAVILO IZOLACIJE S STREŠNO LEPENKO</t>
  </si>
  <si>
    <t>TABELA 17:Popravilo izolacije z AL pločevino</t>
  </si>
  <si>
    <t>TABELA 18 - VGRADNJA UVARNE ZAPORNE ARMATURE (zaporno armaturo dobavi investitor)</t>
  </si>
  <si>
    <t>TABELA 19 - IZDELAVA NOVE FIKSNE TOČKE/BOČNEGA VODILA (klasični vročevod)</t>
  </si>
  <si>
    <t>TABELA 20: IZDELAVA NOVE DRSNE PODPORE (klasični vročevod)</t>
  </si>
  <si>
    <t>TABELA 21 - DEMONTAŽA ali PONOVNA MONTAŽA VENTILOV (posebnih primeri (npr.korodirani vijaki,…))</t>
  </si>
  <si>
    <t>TABELA 22 - DELO Z AVTODVIGALOM: minimalni dvig 2t dožina roke min 10m (uporaba v posebnih primerih po dogovoru z investitorjem)</t>
  </si>
  <si>
    <t xml:space="preserve">TABELA 23 - POSTAVITEV DELOVNEGA ODRA: do višine 3m in dimenzij ploščadi 2,5mx2,5m </t>
  </si>
  <si>
    <t>TABELA 24 - PENETRACIJSKA KONTROLA ZVAROV: po celotnem obodu 100%</t>
  </si>
  <si>
    <t>TABELA 25 - ULTRAZVOČNA IN VIZUALNA PREISKAVA CEVI S POROČILOM</t>
  </si>
  <si>
    <t>TABELA 26 - ZAMENJAVA PRIROBNIC: odstranitev stare, privaritev nove, premaz s temeljno barvo, prirobnico dobavi investitor</t>
  </si>
  <si>
    <t>SKUPAJ T 26</t>
  </si>
  <si>
    <t>TABELA 16:Popravilo izolacije s strešno lepenko</t>
  </si>
  <si>
    <t>TABELA 17 - POPRAVILO IZOLACIJE Z AL PLOČEVINO</t>
  </si>
  <si>
    <t>REKAPITULACIJA</t>
  </si>
  <si>
    <t xml:space="preserve">opis </t>
  </si>
  <si>
    <t>Skupna vrednost
 v EUR brez DDV</t>
  </si>
  <si>
    <t>Intervencijska strojna dela na vročevodnem in parovodnem omrežju za obdobje treh let</t>
  </si>
  <si>
    <t>TABELA 3 - ODCEP T- KOS</t>
  </si>
  <si>
    <t>Zap. št.</t>
  </si>
  <si>
    <t>Cena na enoto mere 
v EUR brez DDV</t>
  </si>
  <si>
    <t>Cena skupaj 
v EUR brez DDV</t>
  </si>
  <si>
    <t>Nazivni premer predizolirane cevi 
(v mm)</t>
  </si>
  <si>
    <t>Nazivni premer   
(v mm)</t>
  </si>
  <si>
    <t>TABELA 27 - ZAŠČITA VROČEVODA POD STROPOM IN IZDELAVA DRSNE PODPORE: dobava in montaža U-profila za drsno podporo in zaščito vročevoda, dobava in montaža jeklenih plošč za izdelavo drsnih podpor in izdelava zaščite vročevoda.</t>
  </si>
  <si>
    <t>UPN 50</t>
  </si>
  <si>
    <t>m</t>
  </si>
  <si>
    <t>UPN 65</t>
  </si>
  <si>
    <t>Plošča 200x200x8</t>
  </si>
  <si>
    <t>SKUPAJ T 27</t>
  </si>
  <si>
    <t>PEX DN 50-100</t>
  </si>
  <si>
    <t>kpl</t>
  </si>
  <si>
    <t>Vsota T1-T28</t>
  </si>
  <si>
    <t>SKUPAJ T 28</t>
  </si>
  <si>
    <t>TABELA 28 - ZAČASNA PREVEZAVA VROČEVODA S PEX-CEVMI: začasna povezava vročevoda s PEX cevmi v času del:montaža, demontaža PEX cevi, izdelava zaključkov s prehodnimi elementi jeklo /PEX, preverjanje tesnosti, z vsem montažnim materialom. V ceni mora biti tudi dostava Energetika, Verovškova 62 - delovišče. PEX cevi nabavi investitor.</t>
  </si>
  <si>
    <t>V/Na __________________, dne ____________</t>
  </si>
  <si>
    <t>_________________________</t>
  </si>
  <si>
    <t>Žig ponudnika:</t>
  </si>
  <si>
    <t>(naziv ponudnika)</t>
  </si>
  <si>
    <t>(ime in priimek ter  podpis odgovorne osebe)</t>
  </si>
  <si>
    <t>ŠT. JAVNEGA NAROČILA: JPE-SOT-208/21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</si>
</sst>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.0000"/>
    <numFmt numFmtId="175" formatCode="#,##0.00\ [$EUR]"/>
  </numFmts>
  <fonts count="52">
    <font>
      <sz val="10"/>
      <name val="Arial CE"/>
      <family val="0"/>
    </font>
    <font>
      <b/>
      <sz val="11"/>
      <name val="Tahoma"/>
      <family val="2"/>
    </font>
    <font>
      <u val="single"/>
      <sz val="11"/>
      <name val="Tahoma"/>
      <family val="2"/>
    </font>
    <font>
      <sz val="11"/>
      <name val="Tahoma"/>
      <family val="2"/>
    </font>
    <font>
      <sz val="10"/>
      <name val="Tahoma"/>
      <family val="2"/>
    </font>
    <font>
      <vertAlign val="superscript"/>
      <sz val="11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6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4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41" fillId="22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vertical="top" wrapText="1"/>
      <protection/>
    </xf>
    <xf numFmtId="4" fontId="3" fillId="0" borderId="10" xfId="0" applyNumberFormat="1" applyFont="1" applyBorder="1" applyAlignment="1" applyProtection="1">
      <alignment vertical="top" wrapText="1"/>
      <protection/>
    </xf>
    <xf numFmtId="0" fontId="3" fillId="33" borderId="10" xfId="0" applyFont="1" applyFill="1" applyBorder="1" applyAlignment="1" applyProtection="1">
      <alignment horizontal="center" vertical="top" wrapText="1"/>
      <protection/>
    </xf>
    <xf numFmtId="4" fontId="3" fillId="33" borderId="10" xfId="0" applyNumberFormat="1" applyFont="1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top" wrapText="1"/>
      <protection/>
    </xf>
    <xf numFmtId="4" fontId="3" fillId="0" borderId="0" xfId="0" applyNumberFormat="1" applyFont="1" applyBorder="1" applyAlignment="1" applyProtection="1">
      <alignment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2" fontId="0" fillId="0" borderId="0" xfId="0" applyNumberFormat="1" applyFont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4" fontId="4" fillId="0" borderId="0" xfId="0" applyNumberFormat="1" applyFont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4" fontId="10" fillId="0" borderId="0" xfId="0" applyNumberFormat="1" applyFont="1" applyAlignment="1" applyProtection="1">
      <alignment/>
      <protection/>
    </xf>
    <xf numFmtId="4" fontId="10" fillId="0" borderId="0" xfId="0" applyNumberFormat="1" applyFont="1" applyAlignment="1" applyProtection="1">
      <alignment/>
      <protection/>
    </xf>
    <xf numFmtId="0" fontId="3" fillId="0" borderId="0" xfId="42" applyFont="1">
      <alignment/>
      <protection/>
    </xf>
    <xf numFmtId="0" fontId="3" fillId="0" borderId="0" xfId="42" applyFont="1" applyAlignment="1">
      <alignment vertical="top"/>
      <protection/>
    </xf>
    <xf numFmtId="0" fontId="50" fillId="0" borderId="10" xfId="43" applyFont="1" applyBorder="1" applyAlignment="1">
      <alignment horizontal="center" vertical="center" wrapText="1"/>
      <protection/>
    </xf>
    <xf numFmtId="4" fontId="51" fillId="0" borderId="10" xfId="43" applyNumberFormat="1" applyFont="1" applyBorder="1" applyAlignment="1">
      <alignment horizontal="right" vertical="center" wrapText="1"/>
      <protection/>
    </xf>
    <xf numFmtId="0" fontId="11" fillId="0" borderId="0" xfId="0" applyFont="1" applyAlignment="1">
      <alignment/>
    </xf>
    <xf numFmtId="0" fontId="3" fillId="0" borderId="0" xfId="42" applyFont="1" applyBorder="1" applyAlignment="1">
      <alignment horizontal="left"/>
      <protection/>
    </xf>
    <xf numFmtId="0" fontId="3" fillId="0" borderId="0" xfId="42" applyFont="1" applyBorder="1">
      <alignment/>
      <protection/>
    </xf>
    <xf numFmtId="0" fontId="3" fillId="0" borderId="0" xfId="41" applyFont="1">
      <alignment/>
      <protection/>
    </xf>
    <xf numFmtId="0" fontId="3" fillId="0" borderId="0" xfId="42" applyFont="1" applyAlignment="1">
      <alignment horizontal="right"/>
      <protection/>
    </xf>
    <xf numFmtId="0" fontId="3" fillId="0" borderId="12" xfId="0" applyFont="1" applyFill="1" applyBorder="1" applyAlignment="1" applyProtection="1">
      <alignment wrapText="1"/>
      <protection/>
    </xf>
    <xf numFmtId="0" fontId="3" fillId="0" borderId="13" xfId="0" applyFont="1" applyBorder="1" applyAlignment="1" applyProtection="1">
      <alignment vertical="top" wrapText="1"/>
      <protection/>
    </xf>
    <xf numFmtId="0" fontId="0" fillId="0" borderId="0" xfId="0" applyFont="1" applyAlignment="1">
      <alignment wrapText="1"/>
    </xf>
    <xf numFmtId="0" fontId="3" fillId="0" borderId="12" xfId="0" applyFont="1" applyBorder="1" applyAlignment="1" applyProtection="1">
      <alignment vertical="top" wrapText="1"/>
      <protection/>
    </xf>
    <xf numFmtId="0" fontId="10" fillId="0" borderId="0" xfId="0" applyFont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51" fillId="0" borderId="10" xfId="43" applyFont="1" applyBorder="1" applyAlignment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center" vertical="top" wrapText="1"/>
      <protection/>
    </xf>
    <xf numFmtId="2" fontId="0" fillId="0" borderId="0" xfId="0" applyNumberFormat="1" applyFont="1" applyAlignment="1" applyProtection="1">
      <alignment horizontal="center"/>
      <protection/>
    </xf>
    <xf numFmtId="0" fontId="3" fillId="0" borderId="0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3" fillId="0" borderId="12" xfId="0" applyFont="1" applyBorder="1" applyAlignment="1" applyProtection="1">
      <alignment vertical="top"/>
      <protection/>
    </xf>
    <xf numFmtId="2" fontId="0" fillId="0" borderId="0" xfId="0" applyNumberFormat="1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4" fontId="3" fillId="0" borderId="0" xfId="0" applyNumberFormat="1" applyFont="1" applyFill="1" applyBorder="1" applyAlignment="1" applyProtection="1">
      <alignment vertical="top" wrapText="1"/>
      <protection/>
    </xf>
    <xf numFmtId="4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 horizontal="center" vertical="top" wrapText="1"/>
      <protection/>
    </xf>
    <xf numFmtId="4" fontId="3" fillId="34" borderId="0" xfId="0" applyNumberFormat="1" applyFont="1" applyFill="1" applyBorder="1" applyAlignment="1" applyProtection="1">
      <alignment vertical="top" wrapText="1"/>
      <protection/>
    </xf>
    <xf numFmtId="0" fontId="51" fillId="0" borderId="0" xfId="43" applyFont="1" applyAlignment="1">
      <alignment horizontal="justify" vertical="center"/>
      <protection/>
    </xf>
    <xf numFmtId="0" fontId="1" fillId="0" borderId="0" xfId="42" applyFont="1" applyAlignment="1">
      <alignment horizontal="center" vertical="top"/>
      <protection/>
    </xf>
    <xf numFmtId="0" fontId="51" fillId="0" borderId="0" xfId="43" applyFont="1" applyAlignment="1">
      <alignment horizontal="justify" vertical="center"/>
      <protection/>
    </xf>
    <xf numFmtId="0" fontId="3" fillId="0" borderId="12" xfId="0" applyFont="1" applyBorder="1" applyAlignment="1" applyProtection="1">
      <alignment horizontal="justify"/>
      <protection/>
    </xf>
    <xf numFmtId="0" fontId="3" fillId="0" borderId="12" xfId="0" applyFont="1" applyBorder="1" applyAlignment="1" applyProtection="1">
      <alignment horizontal="justify" vertical="top"/>
      <protection/>
    </xf>
    <xf numFmtId="0" fontId="3" fillId="0" borderId="12" xfId="0" applyFont="1" applyFill="1" applyBorder="1" applyAlignment="1" applyProtection="1">
      <alignment horizontal="justify" vertical="top"/>
      <protection/>
    </xf>
    <xf numFmtId="0" fontId="3" fillId="0" borderId="0" xfId="0" applyFont="1" applyAlignment="1" applyProtection="1">
      <alignment horizontal="justify"/>
      <protection/>
    </xf>
    <xf numFmtId="0" fontId="3" fillId="0" borderId="0" xfId="0" applyFont="1" applyAlignment="1" applyProtection="1">
      <alignment horizontal="left"/>
      <protection/>
    </xf>
    <xf numFmtId="0" fontId="32" fillId="0" borderId="0" xfId="41" applyFont="1" applyBorder="1" applyAlignment="1">
      <alignment horizontal="left"/>
      <protection/>
    </xf>
    <xf numFmtId="0" fontId="32" fillId="0" borderId="0" xfId="41" applyFont="1" applyBorder="1">
      <alignment/>
      <protection/>
    </xf>
    <xf numFmtId="175" fontId="32" fillId="0" borderId="0" xfId="41" applyNumberFormat="1" applyFont="1" applyBorder="1">
      <alignment/>
      <protection/>
    </xf>
    <xf numFmtId="0" fontId="3" fillId="0" borderId="0" xfId="41" applyFont="1" applyAlignment="1">
      <alignment vertical="top"/>
      <protection/>
    </xf>
    <xf numFmtId="4" fontId="3" fillId="0" borderId="0" xfId="41" applyNumberFormat="1" applyFont="1" applyAlignment="1">
      <alignment horizontal="center"/>
      <protection/>
    </xf>
    <xf numFmtId="1" fontId="3" fillId="0" borderId="0" xfId="41" applyNumberFormat="1" applyFont="1" applyAlignment="1">
      <alignment horizontal="center"/>
      <protection/>
    </xf>
    <xf numFmtId="0" fontId="3" fillId="0" borderId="0" xfId="41" applyFont="1" applyAlignment="1">
      <alignment horizontal="left" vertical="top"/>
      <protection/>
    </xf>
    <xf numFmtId="174" fontId="3" fillId="0" borderId="0" xfId="41" applyNumberFormat="1" applyFont="1" applyAlignment="1">
      <alignment horizontal="right"/>
      <protection/>
    </xf>
    <xf numFmtId="0" fontId="0" fillId="0" borderId="0" xfId="41">
      <alignment/>
      <protection/>
    </xf>
    <xf numFmtId="4" fontId="3" fillId="0" borderId="10" xfId="0" applyNumberFormat="1" applyFont="1" applyBorder="1" applyAlignment="1">
      <alignment vertical="center"/>
    </xf>
  </cellXfs>
  <cellStyles count="5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 2" xfId="41"/>
    <cellStyle name="Navadno 3" xfId="42"/>
    <cellStyle name="Navadno 4 2" xfId="43"/>
    <cellStyle name="Nevtralno" xfId="44"/>
    <cellStyle name="Followed Hyperlink" xfId="45"/>
    <cellStyle name="Percent" xfId="46"/>
    <cellStyle name="Opomba" xfId="47"/>
    <cellStyle name="Opozorilo" xfId="48"/>
    <cellStyle name="Pojasnjevalno besedilo" xfId="49"/>
    <cellStyle name="Poudarek1" xfId="50"/>
    <cellStyle name="Poudarek2" xfId="51"/>
    <cellStyle name="Poudarek3" xfId="52"/>
    <cellStyle name="Poudarek4" xfId="53"/>
    <cellStyle name="Poudarek5" xfId="54"/>
    <cellStyle name="Poudarek6" xfId="55"/>
    <cellStyle name="Povezana celica" xfId="56"/>
    <cellStyle name="Preveri celico" xfId="57"/>
    <cellStyle name="Računanje" xfId="58"/>
    <cellStyle name="Slabo" xfId="59"/>
    <cellStyle name="Currency" xfId="60"/>
    <cellStyle name="Currency [0]" xfId="61"/>
    <cellStyle name="Comma" xfId="62"/>
    <cellStyle name="Comma [0]" xfId="63"/>
    <cellStyle name="Vnos" xfId="64"/>
    <cellStyle name="Vsot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8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53.75390625" style="44" customWidth="1"/>
    <col min="2" max="2" width="33.125" style="37" customWidth="1"/>
  </cols>
  <sheetData>
    <row r="2" spans="1:2" ht="14.25">
      <c r="A2" s="66" t="s">
        <v>183</v>
      </c>
      <c r="B2" s="66"/>
    </row>
    <row r="4" spans="1:2" ht="14.25">
      <c r="A4" s="36"/>
      <c r="B4" s="36"/>
    </row>
    <row r="5" spans="1:2" ht="14.25">
      <c r="A5" s="67" t="s">
        <v>186</v>
      </c>
      <c r="B5" s="67"/>
    </row>
    <row r="6" spans="1:2" ht="14.25">
      <c r="A6" s="65"/>
      <c r="B6" s="65"/>
    </row>
    <row r="7" spans="1:2" ht="14.25">
      <c r="A7" s="65"/>
      <c r="B7" s="65"/>
    </row>
    <row r="8" spans="1:3" ht="14.25">
      <c r="A8" s="43" t="s">
        <v>209</v>
      </c>
      <c r="B8" s="81"/>
      <c r="C8" s="81"/>
    </row>
    <row r="10" spans="1:2" ht="28.5">
      <c r="A10" s="38" t="s">
        <v>184</v>
      </c>
      <c r="B10" s="38" t="s">
        <v>185</v>
      </c>
    </row>
    <row r="11" spans="1:2" s="40" customFormat="1" ht="37.5" customHeight="1">
      <c r="A11" s="51" t="s">
        <v>186</v>
      </c>
      <c r="B11" s="39">
        <f>+'popis del'!F364</f>
        <v>0</v>
      </c>
    </row>
    <row r="13" spans="1:2" ht="14.25">
      <c r="A13" s="36"/>
      <c r="B13" s="36"/>
    </row>
    <row r="14" spans="1:2" ht="14.25">
      <c r="A14" s="41"/>
      <c r="B14" s="42"/>
    </row>
    <row r="15" spans="1:3" ht="18">
      <c r="A15" s="73"/>
      <c r="B15" s="74"/>
      <c r="C15" s="75"/>
    </row>
    <row r="16" spans="1:3" ht="14.25">
      <c r="A16" s="76" t="s">
        <v>204</v>
      </c>
      <c r="B16" s="80" t="s">
        <v>205</v>
      </c>
      <c r="C16" s="78"/>
    </row>
    <row r="17" spans="1:3" ht="14.25">
      <c r="A17" s="79"/>
      <c r="B17" s="80" t="s">
        <v>207</v>
      </c>
      <c r="C17" s="78"/>
    </row>
    <row r="18" spans="1:3" ht="14.25">
      <c r="A18" s="79"/>
      <c r="B18" s="80"/>
      <c r="C18" s="78"/>
    </row>
    <row r="19" spans="1:3" ht="14.25">
      <c r="A19" s="79"/>
      <c r="B19" s="80"/>
      <c r="C19" s="78"/>
    </row>
    <row r="20" spans="1:2" ht="14.25">
      <c r="A20" s="79"/>
      <c r="B20" s="80"/>
    </row>
    <row r="21" spans="1:2" ht="14.25">
      <c r="A21" s="79" t="s">
        <v>206</v>
      </c>
      <c r="B21" s="80" t="s">
        <v>205</v>
      </c>
    </row>
    <row r="22" spans="1:2" ht="14.25">
      <c r="A22" s="79"/>
      <c r="B22" s="80" t="s">
        <v>208</v>
      </c>
    </row>
    <row r="23" spans="1:2" ht="14.25">
      <c r="A23" s="79"/>
      <c r="B23" s="77"/>
    </row>
    <row r="24" spans="1:2" ht="14.25">
      <c r="A24" s="79"/>
      <c r="B24" s="77"/>
    </row>
    <row r="25" spans="1:2" ht="14.25">
      <c r="A25" s="79"/>
      <c r="B25" s="77"/>
    </row>
    <row r="26" spans="1:2" ht="14.25">
      <c r="A26" s="76"/>
      <c r="B26" s="77"/>
    </row>
    <row r="27" spans="1:2" ht="12.75">
      <c r="A27"/>
      <c r="B27"/>
    </row>
    <row r="28" spans="1:2" ht="12.75">
      <c r="A28"/>
      <c r="B28"/>
    </row>
  </sheetData>
  <sheetProtection/>
  <mergeCells count="2">
    <mergeCell ref="A2:B2"/>
    <mergeCell ref="A5:B5"/>
  </mergeCells>
  <printOptions/>
  <pageMargins left="0.984251968503937" right="0.35" top="0.984251968503937" bottom="0.984251968503937" header="0" footer="0"/>
  <pageSetup horizontalDpi="600" verticalDpi="600" orientation="portrait" paperSize="9" r:id="rId1"/>
  <headerFooter alignWithMargins="0">
    <oddFooter>&amp;L&amp;F&amp;Cstran &amp;P od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373"/>
  <sheetViews>
    <sheetView zoomScale="115" zoomScaleNormal="115" zoomScalePageLayoutView="0" workbookViewId="0" topLeftCell="A1">
      <selection activeCell="E22" sqref="E22"/>
    </sheetView>
  </sheetViews>
  <sheetFormatPr defaultColWidth="9.00390625" defaultRowHeight="12.75"/>
  <cols>
    <col min="1" max="1" width="5.375" style="18" customWidth="1"/>
    <col min="2" max="2" width="18.00390625" style="18" customWidth="1"/>
    <col min="3" max="3" width="14.75390625" style="18" customWidth="1"/>
    <col min="4" max="4" width="11.75390625" style="18" customWidth="1"/>
    <col min="5" max="5" width="18.00390625" style="18" bestFit="1" customWidth="1"/>
    <col min="6" max="6" width="19.125" style="18" customWidth="1"/>
    <col min="7" max="7" width="1.875" style="18" customWidth="1"/>
    <col min="8" max="8" width="9.125" style="22" customWidth="1"/>
    <col min="9" max="16384" width="9.125" style="18" customWidth="1"/>
  </cols>
  <sheetData>
    <row r="1" ht="14.25">
      <c r="A1" s="43" t="s">
        <v>209</v>
      </c>
    </row>
    <row r="3" spans="1:2" ht="14.25">
      <c r="A3" s="36"/>
      <c r="B3" s="36"/>
    </row>
    <row r="4" spans="1:6" ht="14.25" customHeight="1">
      <c r="A4" s="67" t="s">
        <v>186</v>
      </c>
      <c r="B4" s="67"/>
      <c r="C4" s="67"/>
      <c r="D4" s="67"/>
      <c r="E4" s="67"/>
      <c r="F4" s="67"/>
    </row>
    <row r="5" spans="1:6" ht="20.25" customHeight="1">
      <c r="A5" s="67"/>
      <c r="B5" s="67"/>
      <c r="C5" s="67"/>
      <c r="D5" s="67"/>
      <c r="E5" s="67"/>
      <c r="F5" s="67"/>
    </row>
    <row r="6" spans="1:6" ht="12.75">
      <c r="A6" s="31"/>
      <c r="E6" s="19"/>
      <c r="F6" s="19"/>
    </row>
    <row r="7" spans="1:6" ht="14.25">
      <c r="A7" s="1" t="s">
        <v>0</v>
      </c>
      <c r="E7" s="19"/>
      <c r="F7" s="19"/>
    </row>
    <row r="8" spans="1:6" ht="12.75">
      <c r="A8" s="31"/>
      <c r="E8" s="19"/>
      <c r="F8" s="19"/>
    </row>
    <row r="9" spans="1:6" ht="14.25">
      <c r="A9" s="2" t="s">
        <v>1</v>
      </c>
      <c r="E9" s="19"/>
      <c r="F9" s="19"/>
    </row>
    <row r="10" spans="1:6" ht="14.25">
      <c r="A10" s="72" t="s">
        <v>134</v>
      </c>
      <c r="B10" s="72"/>
      <c r="C10" s="72"/>
      <c r="D10" s="72"/>
      <c r="E10" s="72"/>
      <c r="F10" s="72"/>
    </row>
    <row r="11" spans="1:6" ht="14.25">
      <c r="A11" s="72" t="s">
        <v>135</v>
      </c>
      <c r="B11" s="72"/>
      <c r="C11" s="72"/>
      <c r="D11" s="72"/>
      <c r="E11" s="72"/>
      <c r="F11" s="72"/>
    </row>
    <row r="12" spans="1:6" ht="14.25">
      <c r="A12" s="72" t="s">
        <v>2</v>
      </c>
      <c r="B12" s="72"/>
      <c r="C12" s="72"/>
      <c r="D12" s="72"/>
      <c r="E12" s="72"/>
      <c r="F12" s="72"/>
    </row>
    <row r="13" spans="1:6" ht="14.25">
      <c r="A13" s="72" t="s">
        <v>3</v>
      </c>
      <c r="B13" s="72"/>
      <c r="C13" s="72"/>
      <c r="D13" s="72"/>
      <c r="E13" s="72"/>
      <c r="F13" s="72"/>
    </row>
    <row r="14" spans="1:6" ht="14.25">
      <c r="A14" s="72" t="s">
        <v>133</v>
      </c>
      <c r="B14" s="72"/>
      <c r="C14" s="72"/>
      <c r="D14" s="72"/>
      <c r="E14" s="72"/>
      <c r="F14" s="72"/>
    </row>
    <row r="15" spans="1:6" ht="35.25" customHeight="1">
      <c r="A15" s="71" t="s">
        <v>137</v>
      </c>
      <c r="B15" s="71"/>
      <c r="C15" s="71"/>
      <c r="D15" s="71"/>
      <c r="E15" s="71"/>
      <c r="F15" s="71"/>
    </row>
    <row r="16" spans="1:6" ht="29.25" customHeight="1">
      <c r="A16" s="71" t="s">
        <v>136</v>
      </c>
      <c r="B16" s="71"/>
      <c r="C16" s="71"/>
      <c r="D16" s="71"/>
      <c r="E16" s="71"/>
      <c r="F16" s="71"/>
    </row>
    <row r="17" spans="1:6" ht="12.75">
      <c r="A17" s="31"/>
      <c r="E17" s="19"/>
      <c r="F17" s="19"/>
    </row>
    <row r="18" spans="1:9" ht="12.75">
      <c r="A18" s="31"/>
      <c r="E18" s="19"/>
      <c r="F18" s="19"/>
      <c r="I18" s="30"/>
    </row>
    <row r="19" spans="1:6" ht="14.25">
      <c r="A19" s="3" t="s">
        <v>151</v>
      </c>
      <c r="E19" s="19"/>
      <c r="F19" s="19"/>
    </row>
    <row r="20" spans="1:7" s="31" customFormat="1" ht="25.5">
      <c r="A20" s="52" t="s">
        <v>188</v>
      </c>
      <c r="B20" s="52" t="s">
        <v>4</v>
      </c>
      <c r="C20" s="52" t="s">
        <v>5</v>
      </c>
      <c r="D20" s="52" t="s">
        <v>6</v>
      </c>
      <c r="E20" s="52" t="s">
        <v>189</v>
      </c>
      <c r="F20" s="52" t="s">
        <v>190</v>
      </c>
      <c r="G20" s="53"/>
    </row>
    <row r="21" spans="1:8" ht="14.25">
      <c r="A21" s="4" t="s">
        <v>7</v>
      </c>
      <c r="B21" s="5" t="s">
        <v>8</v>
      </c>
      <c r="C21" s="4" t="s">
        <v>9</v>
      </c>
      <c r="D21" s="4">
        <v>2</v>
      </c>
      <c r="E21" s="82"/>
      <c r="F21" s="6">
        <f>D21*E21</f>
        <v>0</v>
      </c>
      <c r="G21" s="22"/>
      <c r="H21" s="18"/>
    </row>
    <row r="22" spans="1:8" ht="14.25" customHeight="1">
      <c r="A22" s="4" t="s">
        <v>10</v>
      </c>
      <c r="B22" s="5" t="s">
        <v>11</v>
      </c>
      <c r="C22" s="4" t="s">
        <v>9</v>
      </c>
      <c r="D22" s="4">
        <v>3</v>
      </c>
      <c r="E22" s="82"/>
      <c r="F22" s="6">
        <f aca="true" t="shared" si="0" ref="F21:F39">D22*E22</f>
        <v>0</v>
      </c>
      <c r="G22" s="22"/>
      <c r="H22" s="18"/>
    </row>
    <row r="23" spans="1:8" ht="15.75" customHeight="1">
      <c r="A23" s="4" t="s">
        <v>12</v>
      </c>
      <c r="B23" s="5" t="s">
        <v>13</v>
      </c>
      <c r="C23" s="4" t="s">
        <v>9</v>
      </c>
      <c r="D23" s="4">
        <v>3</v>
      </c>
      <c r="E23" s="82"/>
      <c r="F23" s="6">
        <f t="shared" si="0"/>
        <v>0</v>
      </c>
      <c r="G23" s="22"/>
      <c r="H23" s="18"/>
    </row>
    <row r="24" spans="1:8" ht="14.25">
      <c r="A24" s="4" t="s">
        <v>14</v>
      </c>
      <c r="B24" s="5" t="s">
        <v>15</v>
      </c>
      <c r="C24" s="4" t="s">
        <v>9</v>
      </c>
      <c r="D24" s="4">
        <v>3</v>
      </c>
      <c r="E24" s="82"/>
      <c r="F24" s="6">
        <f t="shared" si="0"/>
        <v>0</v>
      </c>
      <c r="G24" s="22"/>
      <c r="H24" s="18"/>
    </row>
    <row r="25" spans="1:8" ht="14.25">
      <c r="A25" s="4" t="s">
        <v>16</v>
      </c>
      <c r="B25" s="5" t="s">
        <v>17</v>
      </c>
      <c r="C25" s="4" t="s">
        <v>9</v>
      </c>
      <c r="D25" s="4">
        <v>3</v>
      </c>
      <c r="E25" s="82"/>
      <c r="F25" s="6">
        <f t="shared" si="0"/>
        <v>0</v>
      </c>
      <c r="G25" s="22"/>
      <c r="H25" s="18"/>
    </row>
    <row r="26" spans="1:8" ht="14.25">
      <c r="A26" s="4" t="s">
        <v>18</v>
      </c>
      <c r="B26" s="5" t="s">
        <v>19</v>
      </c>
      <c r="C26" s="4" t="s">
        <v>9</v>
      </c>
      <c r="D26" s="4">
        <v>2</v>
      </c>
      <c r="E26" s="82"/>
      <c r="F26" s="6">
        <f t="shared" si="0"/>
        <v>0</v>
      </c>
      <c r="G26" s="22"/>
      <c r="H26" s="18"/>
    </row>
    <row r="27" spans="1:8" ht="14.25">
      <c r="A27" s="4" t="s">
        <v>20</v>
      </c>
      <c r="B27" s="5" t="s">
        <v>21</v>
      </c>
      <c r="C27" s="4" t="s">
        <v>9</v>
      </c>
      <c r="D27" s="4">
        <v>2</v>
      </c>
      <c r="E27" s="82"/>
      <c r="F27" s="6">
        <f t="shared" si="0"/>
        <v>0</v>
      </c>
      <c r="G27" s="22"/>
      <c r="H27" s="18"/>
    </row>
    <row r="28" spans="1:8" ht="14.25">
      <c r="A28" s="4" t="s">
        <v>22</v>
      </c>
      <c r="B28" s="5" t="s">
        <v>23</v>
      </c>
      <c r="C28" s="4" t="s">
        <v>9</v>
      </c>
      <c r="D28" s="4">
        <v>2</v>
      </c>
      <c r="E28" s="82"/>
      <c r="F28" s="6">
        <f t="shared" si="0"/>
        <v>0</v>
      </c>
      <c r="G28" s="22"/>
      <c r="H28" s="18"/>
    </row>
    <row r="29" spans="1:8" ht="14.25">
      <c r="A29" s="4" t="s">
        <v>24</v>
      </c>
      <c r="B29" s="5" t="s">
        <v>25</v>
      </c>
      <c r="C29" s="4" t="s">
        <v>9</v>
      </c>
      <c r="D29" s="4">
        <v>2</v>
      </c>
      <c r="E29" s="82"/>
      <c r="F29" s="6">
        <f t="shared" si="0"/>
        <v>0</v>
      </c>
      <c r="G29" s="22"/>
      <c r="H29" s="18"/>
    </row>
    <row r="30" spans="1:8" ht="14.25">
      <c r="A30" s="4" t="s">
        <v>26</v>
      </c>
      <c r="B30" s="5" t="s">
        <v>27</v>
      </c>
      <c r="C30" s="4" t="s">
        <v>9</v>
      </c>
      <c r="D30" s="4">
        <v>2</v>
      </c>
      <c r="E30" s="82"/>
      <c r="F30" s="6">
        <f t="shared" si="0"/>
        <v>0</v>
      </c>
      <c r="G30" s="22"/>
      <c r="H30" s="18"/>
    </row>
    <row r="31" spans="1:8" ht="14.25">
      <c r="A31" s="4" t="s">
        <v>28</v>
      </c>
      <c r="B31" s="5" t="s">
        <v>29</v>
      </c>
      <c r="C31" s="4" t="s">
        <v>9</v>
      </c>
      <c r="D31" s="4">
        <v>2</v>
      </c>
      <c r="E31" s="82"/>
      <c r="F31" s="6">
        <f t="shared" si="0"/>
        <v>0</v>
      </c>
      <c r="G31" s="22"/>
      <c r="H31" s="18"/>
    </row>
    <row r="32" spans="1:8" ht="14.25">
      <c r="A32" s="4" t="s">
        <v>30</v>
      </c>
      <c r="B32" s="5" t="s">
        <v>31</v>
      </c>
      <c r="C32" s="4" t="s">
        <v>9</v>
      </c>
      <c r="D32" s="4">
        <v>2</v>
      </c>
      <c r="E32" s="82"/>
      <c r="F32" s="6">
        <f t="shared" si="0"/>
        <v>0</v>
      </c>
      <c r="G32" s="22"/>
      <c r="H32" s="18"/>
    </row>
    <row r="33" spans="1:8" ht="14.25">
      <c r="A33" s="4" t="s">
        <v>32</v>
      </c>
      <c r="B33" s="5" t="s">
        <v>33</v>
      </c>
      <c r="C33" s="4" t="s">
        <v>9</v>
      </c>
      <c r="D33" s="4">
        <v>2</v>
      </c>
      <c r="E33" s="82"/>
      <c r="F33" s="6">
        <f t="shared" si="0"/>
        <v>0</v>
      </c>
      <c r="G33" s="22"/>
      <c r="H33" s="18"/>
    </row>
    <row r="34" spans="1:8" ht="14.25">
      <c r="A34" s="4" t="s">
        <v>34</v>
      </c>
      <c r="B34" s="5" t="s">
        <v>35</v>
      </c>
      <c r="C34" s="4" t="s">
        <v>9</v>
      </c>
      <c r="D34" s="4">
        <v>2</v>
      </c>
      <c r="E34" s="82"/>
      <c r="F34" s="6">
        <f t="shared" si="0"/>
        <v>0</v>
      </c>
      <c r="G34" s="22"/>
      <c r="H34" s="18"/>
    </row>
    <row r="35" spans="1:8" ht="14.25">
      <c r="A35" s="4" t="s">
        <v>36</v>
      </c>
      <c r="B35" s="5" t="s">
        <v>37</v>
      </c>
      <c r="C35" s="4" t="s">
        <v>9</v>
      </c>
      <c r="D35" s="4">
        <v>2</v>
      </c>
      <c r="E35" s="82"/>
      <c r="F35" s="6">
        <f t="shared" si="0"/>
        <v>0</v>
      </c>
      <c r="G35" s="22"/>
      <c r="H35" s="18"/>
    </row>
    <row r="36" spans="1:8" ht="14.25">
      <c r="A36" s="4" t="s">
        <v>38</v>
      </c>
      <c r="B36" s="5" t="s">
        <v>39</v>
      </c>
      <c r="C36" s="4" t="s">
        <v>9</v>
      </c>
      <c r="D36" s="4">
        <v>2</v>
      </c>
      <c r="E36" s="82"/>
      <c r="F36" s="6">
        <f t="shared" si="0"/>
        <v>0</v>
      </c>
      <c r="G36" s="22"/>
      <c r="H36" s="18"/>
    </row>
    <row r="37" spans="1:8" ht="14.25">
      <c r="A37" s="4" t="s">
        <v>40</v>
      </c>
      <c r="B37" s="5" t="s">
        <v>41</v>
      </c>
      <c r="C37" s="4" t="s">
        <v>9</v>
      </c>
      <c r="D37" s="4">
        <v>2</v>
      </c>
      <c r="E37" s="82"/>
      <c r="F37" s="6">
        <f t="shared" si="0"/>
        <v>0</v>
      </c>
      <c r="G37" s="22"/>
      <c r="H37" s="18"/>
    </row>
    <row r="38" spans="1:8" ht="14.25">
      <c r="A38" s="4" t="s">
        <v>42</v>
      </c>
      <c r="B38" s="5" t="s">
        <v>43</v>
      </c>
      <c r="C38" s="4" t="s">
        <v>9</v>
      </c>
      <c r="D38" s="4">
        <v>1</v>
      </c>
      <c r="E38" s="82"/>
      <c r="F38" s="6">
        <f t="shared" si="0"/>
        <v>0</v>
      </c>
      <c r="G38" s="22"/>
      <c r="H38" s="18"/>
    </row>
    <row r="39" spans="1:8" ht="14.25">
      <c r="A39" s="4" t="s">
        <v>44</v>
      </c>
      <c r="B39" s="5" t="s">
        <v>45</v>
      </c>
      <c r="C39" s="4" t="s">
        <v>9</v>
      </c>
      <c r="D39" s="4">
        <v>1</v>
      </c>
      <c r="E39" s="82"/>
      <c r="F39" s="6">
        <f t="shared" si="0"/>
        <v>0</v>
      </c>
      <c r="G39" s="22"/>
      <c r="H39" s="18"/>
    </row>
    <row r="40" spans="1:8" ht="14.25">
      <c r="A40" s="4"/>
      <c r="B40" s="5" t="s">
        <v>46</v>
      </c>
      <c r="C40" s="7"/>
      <c r="D40" s="7"/>
      <c r="E40" s="8"/>
      <c r="F40" s="6">
        <f>SUM(F21:F39)</f>
        <v>0</v>
      </c>
      <c r="G40" s="22"/>
      <c r="H40" s="18"/>
    </row>
    <row r="41" spans="1:8" ht="12.75">
      <c r="A41" s="31"/>
      <c r="E41" s="19"/>
      <c r="F41" s="19"/>
      <c r="G41" s="22"/>
      <c r="H41" s="18"/>
    </row>
    <row r="42" spans="1:8" ht="15.75">
      <c r="A42" s="9" t="s">
        <v>152</v>
      </c>
      <c r="E42" s="19"/>
      <c r="F42" s="19"/>
      <c r="G42" s="22"/>
      <c r="H42" s="18"/>
    </row>
    <row r="43" spans="1:8" ht="25.5">
      <c r="A43" s="52" t="s">
        <v>188</v>
      </c>
      <c r="B43" s="52" t="s">
        <v>4</v>
      </c>
      <c r="C43" s="52" t="s">
        <v>5</v>
      </c>
      <c r="D43" s="52" t="s">
        <v>6</v>
      </c>
      <c r="E43" s="52" t="s">
        <v>189</v>
      </c>
      <c r="F43" s="52" t="s">
        <v>190</v>
      </c>
      <c r="G43" s="22"/>
      <c r="H43" s="18"/>
    </row>
    <row r="44" spans="1:8" ht="14.25">
      <c r="A44" s="5" t="s">
        <v>7</v>
      </c>
      <c r="B44" s="5" t="s">
        <v>8</v>
      </c>
      <c r="C44" s="4" t="s">
        <v>47</v>
      </c>
      <c r="D44" s="4">
        <v>2</v>
      </c>
      <c r="E44" s="82"/>
      <c r="F44" s="6">
        <f aca="true" t="shared" si="1" ref="F44:F62">D44*E44</f>
        <v>0</v>
      </c>
      <c r="G44" s="22"/>
      <c r="H44" s="18"/>
    </row>
    <row r="45" spans="1:8" ht="14.25">
      <c r="A45" s="5" t="s">
        <v>10</v>
      </c>
      <c r="B45" s="5" t="s">
        <v>11</v>
      </c>
      <c r="C45" s="4" t="s">
        <v>47</v>
      </c>
      <c r="D45" s="4">
        <v>2</v>
      </c>
      <c r="E45" s="82"/>
      <c r="F45" s="6">
        <f t="shared" si="1"/>
        <v>0</v>
      </c>
      <c r="G45" s="22"/>
      <c r="H45" s="18"/>
    </row>
    <row r="46" spans="1:8" ht="14.25">
      <c r="A46" s="5" t="s">
        <v>12</v>
      </c>
      <c r="B46" s="5" t="s">
        <v>13</v>
      </c>
      <c r="C46" s="4" t="s">
        <v>47</v>
      </c>
      <c r="D46" s="4">
        <v>2</v>
      </c>
      <c r="E46" s="82"/>
      <c r="F46" s="6">
        <f t="shared" si="1"/>
        <v>0</v>
      </c>
      <c r="G46" s="22"/>
      <c r="H46" s="18"/>
    </row>
    <row r="47" spans="1:8" ht="14.25">
      <c r="A47" s="5" t="s">
        <v>14</v>
      </c>
      <c r="B47" s="5" t="s">
        <v>15</v>
      </c>
      <c r="C47" s="4" t="s">
        <v>47</v>
      </c>
      <c r="D47" s="4">
        <v>2</v>
      </c>
      <c r="E47" s="82"/>
      <c r="F47" s="6">
        <f t="shared" si="1"/>
        <v>0</v>
      </c>
      <c r="G47" s="22"/>
      <c r="H47" s="18"/>
    </row>
    <row r="48" spans="1:8" ht="14.25">
      <c r="A48" s="5" t="s">
        <v>16</v>
      </c>
      <c r="B48" s="5" t="s">
        <v>17</v>
      </c>
      <c r="C48" s="4" t="s">
        <v>47</v>
      </c>
      <c r="D48" s="4">
        <v>2</v>
      </c>
      <c r="E48" s="82"/>
      <c r="F48" s="6">
        <f t="shared" si="1"/>
        <v>0</v>
      </c>
      <c r="G48" s="22"/>
      <c r="H48" s="18"/>
    </row>
    <row r="49" spans="1:8" ht="14.25">
      <c r="A49" s="5" t="s">
        <v>18</v>
      </c>
      <c r="B49" s="5" t="s">
        <v>19</v>
      </c>
      <c r="C49" s="4" t="s">
        <v>47</v>
      </c>
      <c r="D49" s="4">
        <v>2</v>
      </c>
      <c r="E49" s="82"/>
      <c r="F49" s="6">
        <f t="shared" si="1"/>
        <v>0</v>
      </c>
      <c r="G49" s="22"/>
      <c r="H49" s="18"/>
    </row>
    <row r="50" spans="1:8" ht="14.25">
      <c r="A50" s="5" t="s">
        <v>20</v>
      </c>
      <c r="B50" s="5" t="s">
        <v>21</v>
      </c>
      <c r="C50" s="4" t="s">
        <v>47</v>
      </c>
      <c r="D50" s="4">
        <v>2</v>
      </c>
      <c r="E50" s="82"/>
      <c r="F50" s="6">
        <f t="shared" si="1"/>
        <v>0</v>
      </c>
      <c r="G50" s="22"/>
      <c r="H50" s="18"/>
    </row>
    <row r="51" spans="1:8" ht="14.25">
      <c r="A51" s="5" t="s">
        <v>22</v>
      </c>
      <c r="B51" s="5" t="s">
        <v>23</v>
      </c>
      <c r="C51" s="4" t="s">
        <v>47</v>
      </c>
      <c r="D51" s="4">
        <v>2</v>
      </c>
      <c r="E51" s="82"/>
      <c r="F51" s="6">
        <f t="shared" si="1"/>
        <v>0</v>
      </c>
      <c r="G51" s="22"/>
      <c r="H51" s="18"/>
    </row>
    <row r="52" spans="1:8" ht="14.25">
      <c r="A52" s="5" t="s">
        <v>24</v>
      </c>
      <c r="B52" s="5" t="s">
        <v>25</v>
      </c>
      <c r="C52" s="4" t="s">
        <v>47</v>
      </c>
      <c r="D52" s="4">
        <v>2</v>
      </c>
      <c r="E52" s="82"/>
      <c r="F52" s="6">
        <f t="shared" si="1"/>
        <v>0</v>
      </c>
      <c r="G52" s="22"/>
      <c r="H52" s="18"/>
    </row>
    <row r="53" spans="1:8" ht="14.25">
      <c r="A53" s="5" t="s">
        <v>26</v>
      </c>
      <c r="B53" s="5" t="s">
        <v>27</v>
      </c>
      <c r="C53" s="4" t="s">
        <v>47</v>
      </c>
      <c r="D53" s="4">
        <v>2</v>
      </c>
      <c r="E53" s="82"/>
      <c r="F53" s="6">
        <f t="shared" si="1"/>
        <v>0</v>
      </c>
      <c r="G53" s="22"/>
      <c r="H53" s="18"/>
    </row>
    <row r="54" spans="1:8" ht="14.25">
      <c r="A54" s="5" t="s">
        <v>28</v>
      </c>
      <c r="B54" s="5" t="s">
        <v>29</v>
      </c>
      <c r="C54" s="4" t="s">
        <v>47</v>
      </c>
      <c r="D54" s="4">
        <v>2</v>
      </c>
      <c r="E54" s="82"/>
      <c r="F54" s="6">
        <f t="shared" si="1"/>
        <v>0</v>
      </c>
      <c r="G54" s="22"/>
      <c r="H54" s="18"/>
    </row>
    <row r="55" spans="1:8" ht="14.25">
      <c r="A55" s="5" t="s">
        <v>30</v>
      </c>
      <c r="B55" s="5" t="s">
        <v>31</v>
      </c>
      <c r="C55" s="4" t="s">
        <v>47</v>
      </c>
      <c r="D55" s="4">
        <v>2</v>
      </c>
      <c r="E55" s="82"/>
      <c r="F55" s="6">
        <f t="shared" si="1"/>
        <v>0</v>
      </c>
      <c r="G55" s="22"/>
      <c r="H55" s="18"/>
    </row>
    <row r="56" spans="1:8" ht="14.25">
      <c r="A56" s="5" t="s">
        <v>32</v>
      </c>
      <c r="B56" s="5" t="s">
        <v>33</v>
      </c>
      <c r="C56" s="4" t="s">
        <v>47</v>
      </c>
      <c r="D56" s="4">
        <v>2</v>
      </c>
      <c r="E56" s="82"/>
      <c r="F56" s="6">
        <f t="shared" si="1"/>
        <v>0</v>
      </c>
      <c r="G56" s="22"/>
      <c r="H56" s="18"/>
    </row>
    <row r="57" spans="1:8" ht="14.25">
      <c r="A57" s="5" t="s">
        <v>34</v>
      </c>
      <c r="B57" s="5" t="s">
        <v>35</v>
      </c>
      <c r="C57" s="4" t="s">
        <v>47</v>
      </c>
      <c r="D57" s="4">
        <v>2</v>
      </c>
      <c r="E57" s="82"/>
      <c r="F57" s="6">
        <f t="shared" si="1"/>
        <v>0</v>
      </c>
      <c r="G57" s="22"/>
      <c r="H57" s="18"/>
    </row>
    <row r="58" spans="1:8" ht="14.25">
      <c r="A58" s="5" t="s">
        <v>36</v>
      </c>
      <c r="B58" s="5" t="s">
        <v>37</v>
      </c>
      <c r="C58" s="4" t="s">
        <v>47</v>
      </c>
      <c r="D58" s="4">
        <v>2</v>
      </c>
      <c r="E58" s="82"/>
      <c r="F58" s="6">
        <f t="shared" si="1"/>
        <v>0</v>
      </c>
      <c r="G58" s="22"/>
      <c r="H58" s="18"/>
    </row>
    <row r="59" spans="1:8" ht="14.25">
      <c r="A59" s="5" t="s">
        <v>38</v>
      </c>
      <c r="B59" s="5" t="s">
        <v>39</v>
      </c>
      <c r="C59" s="4" t="s">
        <v>47</v>
      </c>
      <c r="D59" s="4">
        <v>2</v>
      </c>
      <c r="E59" s="82"/>
      <c r="F59" s="6">
        <f t="shared" si="1"/>
        <v>0</v>
      </c>
      <c r="G59" s="22"/>
      <c r="H59" s="18"/>
    </row>
    <row r="60" spans="1:8" ht="14.25">
      <c r="A60" s="5" t="s">
        <v>40</v>
      </c>
      <c r="B60" s="5" t="s">
        <v>41</v>
      </c>
      <c r="C60" s="4" t="s">
        <v>47</v>
      </c>
      <c r="D60" s="4">
        <v>2</v>
      </c>
      <c r="E60" s="82"/>
      <c r="F60" s="6">
        <f t="shared" si="1"/>
        <v>0</v>
      </c>
      <c r="G60" s="22"/>
      <c r="H60" s="18"/>
    </row>
    <row r="61" spans="1:8" ht="14.25">
      <c r="A61" s="5" t="s">
        <v>42</v>
      </c>
      <c r="B61" s="5" t="s">
        <v>43</v>
      </c>
      <c r="C61" s="4" t="s">
        <v>47</v>
      </c>
      <c r="D61" s="4">
        <v>2</v>
      </c>
      <c r="E61" s="82"/>
      <c r="F61" s="6">
        <f t="shared" si="1"/>
        <v>0</v>
      </c>
      <c r="G61" s="22"/>
      <c r="H61" s="18"/>
    </row>
    <row r="62" spans="1:8" ht="14.25">
      <c r="A62" s="5" t="s">
        <v>44</v>
      </c>
      <c r="B62" s="5" t="s">
        <v>45</v>
      </c>
      <c r="C62" s="4" t="s">
        <v>47</v>
      </c>
      <c r="D62" s="4">
        <v>1</v>
      </c>
      <c r="E62" s="82"/>
      <c r="F62" s="6">
        <f t="shared" si="1"/>
        <v>0</v>
      </c>
      <c r="G62" s="22"/>
      <c r="H62" s="18"/>
    </row>
    <row r="63" spans="1:8" ht="14.25">
      <c r="A63" s="5"/>
      <c r="B63" s="5" t="s">
        <v>48</v>
      </c>
      <c r="C63" s="7"/>
      <c r="D63" s="7"/>
      <c r="E63" s="8"/>
      <c r="F63" s="6">
        <f>SUM(F44:F62)</f>
        <v>0</v>
      </c>
      <c r="G63" s="22"/>
      <c r="H63" s="18"/>
    </row>
    <row r="64" spans="1:8" ht="14.25">
      <c r="A64" s="10"/>
      <c r="B64" s="10"/>
      <c r="C64" s="58"/>
      <c r="D64" s="58"/>
      <c r="E64" s="59"/>
      <c r="F64" s="59"/>
      <c r="G64" s="22"/>
      <c r="H64" s="18"/>
    </row>
    <row r="65" spans="1:8" ht="13.5" customHeight="1">
      <c r="A65" s="9" t="s">
        <v>187</v>
      </c>
      <c r="B65" s="26"/>
      <c r="C65" s="26"/>
      <c r="D65" s="58"/>
      <c r="E65" s="59"/>
      <c r="F65" s="59"/>
      <c r="G65" s="22"/>
      <c r="H65" s="18"/>
    </row>
    <row r="66" spans="1:8" ht="25.5">
      <c r="A66" s="52" t="s">
        <v>188</v>
      </c>
      <c r="B66" s="52" t="s">
        <v>4</v>
      </c>
      <c r="C66" s="52" t="s">
        <v>5</v>
      </c>
      <c r="D66" s="52" t="s">
        <v>6</v>
      </c>
      <c r="E66" s="52" t="s">
        <v>189</v>
      </c>
      <c r="F66" s="52" t="s">
        <v>190</v>
      </c>
      <c r="G66" s="22"/>
      <c r="H66" s="18"/>
    </row>
    <row r="67" spans="1:8" ht="14.25">
      <c r="A67" s="4" t="s">
        <v>7</v>
      </c>
      <c r="B67" s="5" t="s">
        <v>138</v>
      </c>
      <c r="C67" s="4" t="s">
        <v>47</v>
      </c>
      <c r="D67" s="4">
        <v>2</v>
      </c>
      <c r="E67" s="82"/>
      <c r="F67" s="6">
        <f>D67*E67</f>
        <v>0</v>
      </c>
      <c r="G67" s="22"/>
      <c r="H67" s="18"/>
    </row>
    <row r="68" spans="1:8" ht="14.25">
      <c r="A68" s="4" t="s">
        <v>10</v>
      </c>
      <c r="B68" s="5" t="s">
        <v>96</v>
      </c>
      <c r="C68" s="4" t="s">
        <v>47</v>
      </c>
      <c r="D68" s="4">
        <v>3</v>
      </c>
      <c r="E68" s="82"/>
      <c r="F68" s="6">
        <f>D68*E68</f>
        <v>0</v>
      </c>
      <c r="G68" s="22"/>
      <c r="H68" s="18"/>
    </row>
    <row r="69" spans="1:8" ht="14.25">
      <c r="A69" s="4" t="s">
        <v>12</v>
      </c>
      <c r="B69" s="5" t="s">
        <v>139</v>
      </c>
      <c r="C69" s="4" t="s">
        <v>47</v>
      </c>
      <c r="D69" s="4">
        <v>4</v>
      </c>
      <c r="E69" s="82"/>
      <c r="F69" s="6">
        <f>D69*E69</f>
        <v>0</v>
      </c>
      <c r="G69" s="22"/>
      <c r="H69" s="18"/>
    </row>
    <row r="70" spans="1:8" ht="14.25">
      <c r="A70" s="4"/>
      <c r="B70" s="5" t="s">
        <v>66</v>
      </c>
      <c r="C70" s="7"/>
      <c r="D70" s="7"/>
      <c r="E70" s="8"/>
      <c r="F70" s="6">
        <f>SUM(F67:F69)</f>
        <v>0</v>
      </c>
      <c r="G70" s="22"/>
      <c r="H70" s="18"/>
    </row>
    <row r="71" spans="1:8" ht="14.25">
      <c r="A71" s="10"/>
      <c r="B71" s="10"/>
      <c r="C71" s="58"/>
      <c r="D71" s="58"/>
      <c r="E71" s="59"/>
      <c r="F71" s="59"/>
      <c r="G71" s="22"/>
      <c r="H71" s="18"/>
    </row>
    <row r="72" spans="1:8" ht="14.25">
      <c r="A72" s="9" t="s">
        <v>153</v>
      </c>
      <c r="C72" s="58"/>
      <c r="D72" s="58"/>
      <c r="E72" s="59"/>
      <c r="F72" s="59"/>
      <c r="G72" s="22"/>
      <c r="H72" s="18"/>
    </row>
    <row r="73" spans="1:8" ht="25.5">
      <c r="A73" s="52" t="s">
        <v>188</v>
      </c>
      <c r="B73" s="52" t="s">
        <v>4</v>
      </c>
      <c r="C73" s="52" t="s">
        <v>5</v>
      </c>
      <c r="D73" s="52" t="s">
        <v>6</v>
      </c>
      <c r="E73" s="52" t="s">
        <v>189</v>
      </c>
      <c r="F73" s="52" t="s">
        <v>190</v>
      </c>
      <c r="G73" s="22"/>
      <c r="H73" s="18"/>
    </row>
    <row r="74" spans="1:8" ht="14.25">
      <c r="A74" s="4" t="s">
        <v>7</v>
      </c>
      <c r="B74" s="5" t="s">
        <v>138</v>
      </c>
      <c r="C74" s="4" t="s">
        <v>47</v>
      </c>
      <c r="D74" s="4">
        <v>2</v>
      </c>
      <c r="E74" s="82"/>
      <c r="F74" s="6">
        <f>D74*E74</f>
        <v>0</v>
      </c>
      <c r="G74" s="22"/>
      <c r="H74" s="18"/>
    </row>
    <row r="75" spans="1:8" ht="14.25">
      <c r="A75" s="4" t="s">
        <v>10</v>
      </c>
      <c r="B75" s="5" t="s">
        <v>96</v>
      </c>
      <c r="C75" s="4" t="s">
        <v>47</v>
      </c>
      <c r="D75" s="4">
        <v>3</v>
      </c>
      <c r="E75" s="82"/>
      <c r="F75" s="6">
        <f>D75*E75</f>
        <v>0</v>
      </c>
      <c r="G75" s="22"/>
      <c r="H75" s="18"/>
    </row>
    <row r="76" spans="1:8" ht="14.25">
      <c r="A76" s="4" t="s">
        <v>12</v>
      </c>
      <c r="B76" s="5" t="s">
        <v>139</v>
      </c>
      <c r="C76" s="4" t="s">
        <v>47</v>
      </c>
      <c r="D76" s="4">
        <v>2</v>
      </c>
      <c r="E76" s="82"/>
      <c r="F76" s="6">
        <f>D76*E76</f>
        <v>0</v>
      </c>
      <c r="G76" s="22"/>
      <c r="H76" s="18"/>
    </row>
    <row r="77" spans="1:8" ht="14.25">
      <c r="A77" s="4"/>
      <c r="B77" s="5" t="s">
        <v>69</v>
      </c>
      <c r="C77" s="7"/>
      <c r="D77" s="7"/>
      <c r="E77" s="8"/>
      <c r="F77" s="6">
        <f>SUM(F74:F76)</f>
        <v>0</v>
      </c>
      <c r="G77" s="22"/>
      <c r="H77" s="18"/>
    </row>
    <row r="78" spans="1:8" ht="14.25">
      <c r="A78" s="10"/>
      <c r="B78" s="10"/>
      <c r="C78" s="58"/>
      <c r="D78" s="58"/>
      <c r="E78" s="59"/>
      <c r="F78" s="59"/>
      <c r="G78" s="22"/>
      <c r="H78" s="18"/>
    </row>
    <row r="79" spans="1:8" ht="12.75">
      <c r="A79" s="31"/>
      <c r="C79" s="61"/>
      <c r="D79" s="61"/>
      <c r="E79" s="62"/>
      <c r="F79" s="62"/>
      <c r="G79" s="22"/>
      <c r="H79" s="18"/>
    </row>
    <row r="80" spans="1:8" ht="14.25">
      <c r="A80" s="12" t="s">
        <v>49</v>
      </c>
      <c r="E80" s="19"/>
      <c r="F80" s="19"/>
      <c r="G80" s="22"/>
      <c r="H80" s="18"/>
    </row>
    <row r="81" spans="1:8" ht="12.75">
      <c r="A81" s="31"/>
      <c r="E81" s="19"/>
      <c r="F81" s="19"/>
      <c r="G81" s="22"/>
      <c r="H81" s="18"/>
    </row>
    <row r="82" spans="1:8" ht="14.25">
      <c r="A82" s="13" t="s">
        <v>1</v>
      </c>
      <c r="E82" s="19"/>
      <c r="F82" s="19"/>
      <c r="G82" s="22"/>
      <c r="H82" s="18"/>
    </row>
    <row r="83" spans="1:8" ht="14.25">
      <c r="A83" s="9" t="s">
        <v>50</v>
      </c>
      <c r="E83" s="19"/>
      <c r="F83" s="19"/>
      <c r="G83" s="22"/>
      <c r="H83" s="18"/>
    </row>
    <row r="84" spans="1:8" ht="14.25">
      <c r="A84" s="9" t="s">
        <v>51</v>
      </c>
      <c r="E84" s="19"/>
      <c r="F84" s="19"/>
      <c r="G84" s="22"/>
      <c r="H84" s="18"/>
    </row>
    <row r="85" spans="1:8" ht="14.25">
      <c r="A85" s="14" t="s">
        <v>113</v>
      </c>
      <c r="E85" s="19"/>
      <c r="F85" s="19"/>
      <c r="G85" s="22"/>
      <c r="H85" s="18"/>
    </row>
    <row r="86" spans="1:8" ht="14.25">
      <c r="A86" s="9" t="s">
        <v>52</v>
      </c>
      <c r="E86" s="19"/>
      <c r="F86" s="19"/>
      <c r="G86" s="22"/>
      <c r="H86" s="18"/>
    </row>
    <row r="87" spans="1:8" ht="12.75">
      <c r="A87" s="31"/>
      <c r="E87" s="19"/>
      <c r="F87" s="19"/>
      <c r="G87" s="22"/>
      <c r="H87" s="18"/>
    </row>
    <row r="88" spans="1:8" ht="14.25">
      <c r="A88" s="9" t="s">
        <v>154</v>
      </c>
      <c r="E88" s="19"/>
      <c r="F88" s="19"/>
      <c r="G88" s="22"/>
      <c r="H88" s="18"/>
    </row>
    <row r="89" spans="1:8" ht="38.25">
      <c r="A89" s="52" t="s">
        <v>188</v>
      </c>
      <c r="B89" s="52" t="s">
        <v>191</v>
      </c>
      <c r="C89" s="52" t="s">
        <v>5</v>
      </c>
      <c r="D89" s="52" t="s">
        <v>81</v>
      </c>
      <c r="E89" s="52" t="s">
        <v>189</v>
      </c>
      <c r="F89" s="52" t="s">
        <v>190</v>
      </c>
      <c r="G89" s="22"/>
      <c r="H89" s="18"/>
    </row>
    <row r="90" spans="1:8" ht="14.25">
      <c r="A90" s="5" t="s">
        <v>7</v>
      </c>
      <c r="B90" s="5" t="s">
        <v>53</v>
      </c>
      <c r="C90" s="4" t="s">
        <v>9</v>
      </c>
      <c r="D90" s="4">
        <v>2</v>
      </c>
      <c r="E90" s="82"/>
      <c r="F90" s="6">
        <f aca="true" t="shared" si="2" ref="F90:F106">D90*E90</f>
        <v>0</v>
      </c>
      <c r="G90" s="22"/>
      <c r="H90" s="18"/>
    </row>
    <row r="91" spans="1:8" ht="14.25">
      <c r="A91" s="5" t="s">
        <v>10</v>
      </c>
      <c r="B91" s="5" t="s">
        <v>54</v>
      </c>
      <c r="C91" s="4" t="s">
        <v>9</v>
      </c>
      <c r="D91" s="4">
        <v>2</v>
      </c>
      <c r="E91" s="82"/>
      <c r="F91" s="6">
        <f t="shared" si="2"/>
        <v>0</v>
      </c>
      <c r="G91" s="22"/>
      <c r="H91" s="18"/>
    </row>
    <row r="92" spans="1:8" ht="14.25">
      <c r="A92" s="5" t="s">
        <v>12</v>
      </c>
      <c r="B92" s="5" t="s">
        <v>55</v>
      </c>
      <c r="C92" s="4" t="s">
        <v>9</v>
      </c>
      <c r="D92" s="4">
        <v>2</v>
      </c>
      <c r="E92" s="82"/>
      <c r="F92" s="6">
        <f t="shared" si="2"/>
        <v>0</v>
      </c>
      <c r="G92" s="22"/>
      <c r="H92" s="18"/>
    </row>
    <row r="93" spans="1:8" ht="14.25">
      <c r="A93" s="5" t="s">
        <v>14</v>
      </c>
      <c r="B93" s="5" t="s">
        <v>56</v>
      </c>
      <c r="C93" s="4" t="s">
        <v>9</v>
      </c>
      <c r="D93" s="4">
        <v>2</v>
      </c>
      <c r="E93" s="82"/>
      <c r="F93" s="6">
        <f t="shared" si="2"/>
        <v>0</v>
      </c>
      <c r="G93" s="22"/>
      <c r="H93" s="18"/>
    </row>
    <row r="94" spans="1:8" ht="14.25">
      <c r="A94" s="5" t="s">
        <v>16</v>
      </c>
      <c r="B94" s="5" t="s">
        <v>57</v>
      </c>
      <c r="C94" s="4" t="s">
        <v>9</v>
      </c>
      <c r="D94" s="4">
        <v>2</v>
      </c>
      <c r="E94" s="82"/>
      <c r="F94" s="6">
        <f t="shared" si="2"/>
        <v>0</v>
      </c>
      <c r="G94" s="22"/>
      <c r="H94" s="18"/>
    </row>
    <row r="95" spans="1:8" ht="14.25">
      <c r="A95" s="5" t="s">
        <v>18</v>
      </c>
      <c r="B95" s="5" t="s">
        <v>58</v>
      </c>
      <c r="C95" s="4" t="s">
        <v>9</v>
      </c>
      <c r="D95" s="4">
        <v>2</v>
      </c>
      <c r="E95" s="82"/>
      <c r="F95" s="6">
        <f t="shared" si="2"/>
        <v>0</v>
      </c>
      <c r="G95" s="22"/>
      <c r="H95" s="18"/>
    </row>
    <row r="96" spans="1:8" ht="14.25">
      <c r="A96" s="5" t="s">
        <v>20</v>
      </c>
      <c r="B96" s="5" t="s">
        <v>59</v>
      </c>
      <c r="C96" s="4" t="s">
        <v>9</v>
      </c>
      <c r="D96" s="4">
        <v>2</v>
      </c>
      <c r="E96" s="82"/>
      <c r="F96" s="6">
        <f t="shared" si="2"/>
        <v>0</v>
      </c>
      <c r="G96" s="22"/>
      <c r="H96" s="18"/>
    </row>
    <row r="97" spans="1:8" ht="14.25">
      <c r="A97" s="5" t="s">
        <v>22</v>
      </c>
      <c r="B97" s="5" t="s">
        <v>60</v>
      </c>
      <c r="C97" s="4" t="s">
        <v>9</v>
      </c>
      <c r="D97" s="4">
        <v>2</v>
      </c>
      <c r="E97" s="82"/>
      <c r="F97" s="6">
        <f t="shared" si="2"/>
        <v>0</v>
      </c>
      <c r="G97" s="22"/>
      <c r="H97" s="18"/>
    </row>
    <row r="98" spans="1:8" ht="14.25">
      <c r="A98" s="5" t="s">
        <v>24</v>
      </c>
      <c r="B98" s="5" t="s">
        <v>61</v>
      </c>
      <c r="C98" s="4" t="s">
        <v>9</v>
      </c>
      <c r="D98" s="4">
        <v>2</v>
      </c>
      <c r="E98" s="82"/>
      <c r="F98" s="6">
        <f t="shared" si="2"/>
        <v>0</v>
      </c>
      <c r="G98" s="22"/>
      <c r="H98" s="18"/>
    </row>
    <row r="99" spans="1:8" ht="14.25">
      <c r="A99" s="5" t="s">
        <v>26</v>
      </c>
      <c r="B99" s="5" t="s">
        <v>62</v>
      </c>
      <c r="C99" s="4" t="s">
        <v>9</v>
      </c>
      <c r="D99" s="4">
        <v>2</v>
      </c>
      <c r="E99" s="82"/>
      <c r="F99" s="6">
        <f t="shared" si="2"/>
        <v>0</v>
      </c>
      <c r="G99" s="22"/>
      <c r="H99" s="18"/>
    </row>
    <row r="100" spans="1:8" ht="14.25">
      <c r="A100" s="5" t="s">
        <v>28</v>
      </c>
      <c r="B100" s="5" t="s">
        <v>63</v>
      </c>
      <c r="C100" s="4" t="s">
        <v>9</v>
      </c>
      <c r="D100" s="4">
        <v>2</v>
      </c>
      <c r="E100" s="82"/>
      <c r="F100" s="6">
        <f t="shared" si="2"/>
        <v>0</v>
      </c>
      <c r="G100" s="22"/>
      <c r="H100" s="18"/>
    </row>
    <row r="101" spans="1:8" ht="14.25">
      <c r="A101" s="5" t="s">
        <v>30</v>
      </c>
      <c r="B101" s="5" t="s">
        <v>64</v>
      </c>
      <c r="C101" s="4" t="s">
        <v>9</v>
      </c>
      <c r="D101" s="4">
        <v>1</v>
      </c>
      <c r="E101" s="82"/>
      <c r="F101" s="6">
        <f t="shared" si="2"/>
        <v>0</v>
      </c>
      <c r="G101" s="22"/>
      <c r="H101" s="18"/>
    </row>
    <row r="102" spans="1:8" ht="14.25">
      <c r="A102" s="5" t="s">
        <v>32</v>
      </c>
      <c r="B102" s="5" t="s">
        <v>65</v>
      </c>
      <c r="C102" s="4" t="s">
        <v>9</v>
      </c>
      <c r="D102" s="4">
        <v>1</v>
      </c>
      <c r="E102" s="82"/>
      <c r="F102" s="6">
        <f t="shared" si="2"/>
        <v>0</v>
      </c>
      <c r="G102" s="22"/>
      <c r="H102" s="18"/>
    </row>
    <row r="103" spans="1:8" ht="14.25">
      <c r="A103" s="5" t="s">
        <v>34</v>
      </c>
      <c r="B103" s="5" t="s">
        <v>99</v>
      </c>
      <c r="C103" s="4" t="s">
        <v>9</v>
      </c>
      <c r="D103" s="4">
        <v>1</v>
      </c>
      <c r="E103" s="82"/>
      <c r="F103" s="6">
        <f t="shared" si="2"/>
        <v>0</v>
      </c>
      <c r="G103" s="22"/>
      <c r="H103" s="18"/>
    </row>
    <row r="104" spans="1:8" ht="14.25">
      <c r="A104" s="5" t="s">
        <v>36</v>
      </c>
      <c r="B104" s="5" t="s">
        <v>100</v>
      </c>
      <c r="C104" s="4" t="s">
        <v>9</v>
      </c>
      <c r="D104" s="4">
        <v>1</v>
      </c>
      <c r="E104" s="82"/>
      <c r="F104" s="6">
        <f t="shared" si="2"/>
        <v>0</v>
      </c>
      <c r="G104" s="22"/>
      <c r="H104" s="18"/>
    </row>
    <row r="105" spans="1:8" ht="14.25">
      <c r="A105" s="5" t="s">
        <v>38</v>
      </c>
      <c r="B105" s="5" t="s">
        <v>101</v>
      </c>
      <c r="C105" s="4" t="s">
        <v>9</v>
      </c>
      <c r="D105" s="4">
        <v>1</v>
      </c>
      <c r="E105" s="82"/>
      <c r="F105" s="6">
        <f t="shared" si="2"/>
        <v>0</v>
      </c>
      <c r="G105" s="22"/>
      <c r="H105" s="18"/>
    </row>
    <row r="106" spans="1:8" ht="14.25">
      <c r="A106" s="5" t="s">
        <v>40</v>
      </c>
      <c r="B106" s="15" t="s">
        <v>102</v>
      </c>
      <c r="C106" s="16" t="s">
        <v>9</v>
      </c>
      <c r="D106" s="16">
        <v>1</v>
      </c>
      <c r="E106" s="82"/>
      <c r="F106" s="6">
        <f t="shared" si="2"/>
        <v>0</v>
      </c>
      <c r="G106" s="22"/>
      <c r="H106" s="18"/>
    </row>
    <row r="107" spans="1:8" ht="14.25">
      <c r="A107" s="5"/>
      <c r="B107" s="5" t="s">
        <v>150</v>
      </c>
      <c r="C107" s="7"/>
      <c r="D107" s="7"/>
      <c r="E107" s="8"/>
      <c r="F107" s="6">
        <f>SUM(F90:F106)</f>
        <v>0</v>
      </c>
      <c r="G107" s="22"/>
      <c r="H107" s="18"/>
    </row>
    <row r="108" spans="1:8" ht="12.75">
      <c r="A108" s="31"/>
      <c r="E108" s="19"/>
      <c r="F108" s="19"/>
      <c r="G108" s="22"/>
      <c r="H108" s="18"/>
    </row>
    <row r="109" spans="1:8" ht="17.25" customHeight="1">
      <c r="A109" s="14" t="s">
        <v>155</v>
      </c>
      <c r="C109" s="50" t="s">
        <v>114</v>
      </c>
      <c r="E109" s="45"/>
      <c r="F109" s="45"/>
      <c r="G109" s="22"/>
      <c r="H109" s="18"/>
    </row>
    <row r="110" spans="1:8" ht="38.25">
      <c r="A110" s="52" t="s">
        <v>188</v>
      </c>
      <c r="B110" s="52" t="s">
        <v>191</v>
      </c>
      <c r="C110" s="52" t="s">
        <v>5</v>
      </c>
      <c r="D110" s="52" t="s">
        <v>81</v>
      </c>
      <c r="E110" s="52" t="s">
        <v>189</v>
      </c>
      <c r="F110" s="52" t="s">
        <v>190</v>
      </c>
      <c r="G110" s="22"/>
      <c r="H110" s="18"/>
    </row>
    <row r="111" spans="1:8" ht="14.25">
      <c r="A111" s="5" t="s">
        <v>7</v>
      </c>
      <c r="B111" s="5" t="s">
        <v>53</v>
      </c>
      <c r="C111" s="4" t="s">
        <v>67</v>
      </c>
      <c r="D111" s="4">
        <v>2</v>
      </c>
      <c r="E111" s="82"/>
      <c r="F111" s="6">
        <f aca="true" t="shared" si="3" ref="F111:F127">D111*E111</f>
        <v>0</v>
      </c>
      <c r="G111" s="22"/>
      <c r="H111" s="18"/>
    </row>
    <row r="112" spans="1:8" ht="14.25">
      <c r="A112" s="5" t="s">
        <v>10</v>
      </c>
      <c r="B112" s="5" t="s">
        <v>54</v>
      </c>
      <c r="C112" s="4" t="s">
        <v>67</v>
      </c>
      <c r="D112" s="4">
        <v>2</v>
      </c>
      <c r="E112" s="82"/>
      <c r="F112" s="6">
        <f t="shared" si="3"/>
        <v>0</v>
      </c>
      <c r="G112" s="22"/>
      <c r="H112" s="18"/>
    </row>
    <row r="113" spans="1:8" ht="14.25">
      <c r="A113" s="5" t="s">
        <v>12</v>
      </c>
      <c r="B113" s="5" t="s">
        <v>55</v>
      </c>
      <c r="C113" s="4" t="s">
        <v>67</v>
      </c>
      <c r="D113" s="4">
        <v>3</v>
      </c>
      <c r="E113" s="82"/>
      <c r="F113" s="6">
        <f t="shared" si="3"/>
        <v>0</v>
      </c>
      <c r="G113" s="22"/>
      <c r="H113" s="18"/>
    </row>
    <row r="114" spans="1:8" ht="14.25">
      <c r="A114" s="5" t="s">
        <v>14</v>
      </c>
      <c r="B114" s="5" t="s">
        <v>56</v>
      </c>
      <c r="C114" s="4" t="s">
        <v>67</v>
      </c>
      <c r="D114" s="4">
        <v>2</v>
      </c>
      <c r="E114" s="82"/>
      <c r="F114" s="6">
        <f t="shared" si="3"/>
        <v>0</v>
      </c>
      <c r="G114" s="22"/>
      <c r="H114" s="18"/>
    </row>
    <row r="115" spans="1:8" ht="14.25">
      <c r="A115" s="5" t="s">
        <v>16</v>
      </c>
      <c r="B115" s="5" t="s">
        <v>57</v>
      </c>
      <c r="C115" s="4" t="s">
        <v>67</v>
      </c>
      <c r="D115" s="4">
        <v>2</v>
      </c>
      <c r="E115" s="82"/>
      <c r="F115" s="6">
        <f t="shared" si="3"/>
        <v>0</v>
      </c>
      <c r="G115" s="22"/>
      <c r="H115" s="18"/>
    </row>
    <row r="116" spans="1:8" ht="14.25">
      <c r="A116" s="5" t="s">
        <v>18</v>
      </c>
      <c r="B116" s="5" t="s">
        <v>58</v>
      </c>
      <c r="C116" s="4" t="s">
        <v>67</v>
      </c>
      <c r="D116" s="4">
        <v>2</v>
      </c>
      <c r="E116" s="82"/>
      <c r="F116" s="6">
        <f t="shared" si="3"/>
        <v>0</v>
      </c>
      <c r="G116" s="22"/>
      <c r="H116" s="18"/>
    </row>
    <row r="117" spans="1:8" ht="14.25">
      <c r="A117" s="5" t="s">
        <v>20</v>
      </c>
      <c r="B117" s="5" t="s">
        <v>59</v>
      </c>
      <c r="C117" s="4" t="s">
        <v>67</v>
      </c>
      <c r="D117" s="4">
        <v>2</v>
      </c>
      <c r="E117" s="82"/>
      <c r="F117" s="6">
        <f t="shared" si="3"/>
        <v>0</v>
      </c>
      <c r="G117" s="22"/>
      <c r="H117" s="18"/>
    </row>
    <row r="118" spans="1:8" ht="14.25">
      <c r="A118" s="5" t="s">
        <v>22</v>
      </c>
      <c r="B118" s="5" t="s">
        <v>60</v>
      </c>
      <c r="C118" s="4" t="s">
        <v>67</v>
      </c>
      <c r="D118" s="4">
        <v>2</v>
      </c>
      <c r="E118" s="82"/>
      <c r="F118" s="6">
        <f t="shared" si="3"/>
        <v>0</v>
      </c>
      <c r="G118" s="22"/>
      <c r="H118" s="18"/>
    </row>
    <row r="119" spans="1:8" ht="14.25">
      <c r="A119" s="5" t="s">
        <v>24</v>
      </c>
      <c r="B119" s="5" t="s">
        <v>61</v>
      </c>
      <c r="C119" s="4" t="s">
        <v>67</v>
      </c>
      <c r="D119" s="4">
        <v>1</v>
      </c>
      <c r="E119" s="82"/>
      <c r="F119" s="6">
        <f t="shared" si="3"/>
        <v>0</v>
      </c>
      <c r="G119" s="22"/>
      <c r="H119" s="18"/>
    </row>
    <row r="120" spans="1:8" ht="14.25">
      <c r="A120" s="5" t="s">
        <v>26</v>
      </c>
      <c r="B120" s="5" t="s">
        <v>62</v>
      </c>
      <c r="C120" s="4" t="s">
        <v>67</v>
      </c>
      <c r="D120" s="4">
        <v>1</v>
      </c>
      <c r="E120" s="82"/>
      <c r="F120" s="6">
        <f t="shared" si="3"/>
        <v>0</v>
      </c>
      <c r="G120" s="22"/>
      <c r="H120" s="18"/>
    </row>
    <row r="121" spans="1:8" ht="14.25">
      <c r="A121" s="5" t="s">
        <v>28</v>
      </c>
      <c r="B121" s="5" t="s">
        <v>63</v>
      </c>
      <c r="C121" s="4" t="s">
        <v>67</v>
      </c>
      <c r="D121" s="4">
        <v>2</v>
      </c>
      <c r="E121" s="82"/>
      <c r="F121" s="6">
        <f t="shared" si="3"/>
        <v>0</v>
      </c>
      <c r="G121" s="22"/>
      <c r="H121" s="18"/>
    </row>
    <row r="122" spans="1:6" ht="14.25">
      <c r="A122" s="5" t="s">
        <v>30</v>
      </c>
      <c r="B122" s="5" t="s">
        <v>64</v>
      </c>
      <c r="C122" s="4" t="s">
        <v>67</v>
      </c>
      <c r="D122" s="4">
        <v>1</v>
      </c>
      <c r="E122" s="82"/>
      <c r="F122" s="6">
        <f t="shared" si="3"/>
        <v>0</v>
      </c>
    </row>
    <row r="123" spans="1:8" ht="14.25">
      <c r="A123" s="5" t="s">
        <v>32</v>
      </c>
      <c r="B123" s="5" t="s">
        <v>65</v>
      </c>
      <c r="C123" s="4" t="s">
        <v>68</v>
      </c>
      <c r="D123" s="4">
        <v>1</v>
      </c>
      <c r="E123" s="82"/>
      <c r="F123" s="6">
        <f t="shared" si="3"/>
        <v>0</v>
      </c>
      <c r="G123" s="22"/>
      <c r="H123" s="18"/>
    </row>
    <row r="124" spans="1:8" ht="14.25">
      <c r="A124" s="5" t="s">
        <v>34</v>
      </c>
      <c r="B124" s="5" t="s">
        <v>99</v>
      </c>
      <c r="C124" s="4" t="s">
        <v>68</v>
      </c>
      <c r="D124" s="4">
        <v>1</v>
      </c>
      <c r="E124" s="82"/>
      <c r="F124" s="6">
        <f t="shared" si="3"/>
        <v>0</v>
      </c>
      <c r="G124" s="22"/>
      <c r="H124" s="18"/>
    </row>
    <row r="125" spans="1:8" ht="14.25">
      <c r="A125" s="5" t="s">
        <v>36</v>
      </c>
      <c r="B125" s="5" t="s">
        <v>100</v>
      </c>
      <c r="C125" s="4" t="s">
        <v>73</v>
      </c>
      <c r="D125" s="4">
        <v>1</v>
      </c>
      <c r="E125" s="82"/>
      <c r="F125" s="6">
        <f t="shared" si="3"/>
        <v>0</v>
      </c>
      <c r="G125" s="22"/>
      <c r="H125" s="18"/>
    </row>
    <row r="126" spans="1:8" ht="14.25">
      <c r="A126" s="5" t="s">
        <v>38</v>
      </c>
      <c r="B126" s="5" t="s">
        <v>103</v>
      </c>
      <c r="C126" s="4" t="s">
        <v>73</v>
      </c>
      <c r="D126" s="4">
        <v>1</v>
      </c>
      <c r="E126" s="82"/>
      <c r="F126" s="6">
        <f t="shared" si="3"/>
        <v>0</v>
      </c>
      <c r="G126" s="22"/>
      <c r="H126" s="18"/>
    </row>
    <row r="127" spans="1:8" ht="14.25">
      <c r="A127" s="5" t="s">
        <v>40</v>
      </c>
      <c r="B127" s="5" t="s">
        <v>104</v>
      </c>
      <c r="C127" s="4" t="s">
        <v>73</v>
      </c>
      <c r="D127" s="4">
        <v>1</v>
      </c>
      <c r="E127" s="82"/>
      <c r="F127" s="6">
        <f t="shared" si="3"/>
        <v>0</v>
      </c>
      <c r="G127" s="22"/>
      <c r="H127" s="18"/>
    </row>
    <row r="128" spans="1:8" ht="14.25">
      <c r="A128" s="5"/>
      <c r="B128" s="5" t="s">
        <v>72</v>
      </c>
      <c r="C128" s="7"/>
      <c r="D128" s="7"/>
      <c r="E128" s="8"/>
      <c r="F128" s="6">
        <f>SUM(F111:F127)</f>
        <v>0</v>
      </c>
      <c r="G128" s="22"/>
      <c r="H128" s="18"/>
    </row>
    <row r="129" spans="1:8" ht="12.75">
      <c r="A129" s="31"/>
      <c r="E129" s="19"/>
      <c r="F129" s="19"/>
      <c r="G129" s="22"/>
      <c r="H129" s="18"/>
    </row>
    <row r="130" spans="1:8" ht="14.25">
      <c r="A130" s="9" t="s">
        <v>156</v>
      </c>
      <c r="E130" s="19"/>
      <c r="F130" s="19"/>
      <c r="G130" s="22"/>
      <c r="H130" s="18"/>
    </row>
    <row r="131" spans="1:8" ht="38.25">
      <c r="A131" s="52" t="s">
        <v>188</v>
      </c>
      <c r="B131" s="52" t="s">
        <v>191</v>
      </c>
      <c r="C131" s="52" t="s">
        <v>5</v>
      </c>
      <c r="D131" s="52" t="s">
        <v>81</v>
      </c>
      <c r="E131" s="52" t="s">
        <v>189</v>
      </c>
      <c r="F131" s="52" t="s">
        <v>190</v>
      </c>
      <c r="G131" s="22"/>
      <c r="H131" s="18"/>
    </row>
    <row r="132" spans="1:8" ht="14.25">
      <c r="A132" s="5" t="s">
        <v>7</v>
      </c>
      <c r="B132" s="5" t="s">
        <v>53</v>
      </c>
      <c r="C132" s="4" t="s">
        <v>70</v>
      </c>
      <c r="D132" s="4">
        <v>2</v>
      </c>
      <c r="E132" s="82"/>
      <c r="F132" s="6">
        <f aca="true" t="shared" si="4" ref="F132:F144">D132*E132</f>
        <v>0</v>
      </c>
      <c r="G132" s="22"/>
      <c r="H132" s="18"/>
    </row>
    <row r="133" spans="1:8" ht="14.25">
      <c r="A133" s="5" t="s">
        <v>10</v>
      </c>
      <c r="B133" s="5" t="s">
        <v>54</v>
      </c>
      <c r="C133" s="4" t="s">
        <v>70</v>
      </c>
      <c r="D133" s="4">
        <v>2</v>
      </c>
      <c r="E133" s="82"/>
      <c r="F133" s="6">
        <f t="shared" si="4"/>
        <v>0</v>
      </c>
      <c r="G133" s="22"/>
      <c r="H133" s="18"/>
    </row>
    <row r="134" spans="1:8" ht="14.25">
      <c r="A134" s="5" t="s">
        <v>12</v>
      </c>
      <c r="B134" s="5" t="s">
        <v>55</v>
      </c>
      <c r="C134" s="4" t="s">
        <v>70</v>
      </c>
      <c r="D134" s="4">
        <v>2</v>
      </c>
      <c r="E134" s="82"/>
      <c r="F134" s="6">
        <f t="shared" si="4"/>
        <v>0</v>
      </c>
      <c r="G134" s="22"/>
      <c r="H134" s="18"/>
    </row>
    <row r="135" spans="1:8" ht="14.25">
      <c r="A135" s="5" t="s">
        <v>14</v>
      </c>
      <c r="B135" s="5" t="s">
        <v>56</v>
      </c>
      <c r="C135" s="4" t="s">
        <v>70</v>
      </c>
      <c r="D135" s="4">
        <v>2</v>
      </c>
      <c r="E135" s="82"/>
      <c r="F135" s="6">
        <f t="shared" si="4"/>
        <v>0</v>
      </c>
      <c r="G135" s="22"/>
      <c r="H135" s="18"/>
    </row>
    <row r="136" spans="1:8" ht="14.25">
      <c r="A136" s="5" t="s">
        <v>16</v>
      </c>
      <c r="B136" s="5" t="s">
        <v>57</v>
      </c>
      <c r="C136" s="4" t="s">
        <v>70</v>
      </c>
      <c r="D136" s="4">
        <v>1</v>
      </c>
      <c r="E136" s="82"/>
      <c r="F136" s="6">
        <f t="shared" si="4"/>
        <v>0</v>
      </c>
      <c r="G136" s="22"/>
      <c r="H136" s="18"/>
    </row>
    <row r="137" spans="1:8" ht="14.25">
      <c r="A137" s="5" t="s">
        <v>18</v>
      </c>
      <c r="B137" s="5" t="s">
        <v>58</v>
      </c>
      <c r="C137" s="4" t="s">
        <v>70</v>
      </c>
      <c r="D137" s="4">
        <v>1</v>
      </c>
      <c r="E137" s="82"/>
      <c r="F137" s="6">
        <f t="shared" si="4"/>
        <v>0</v>
      </c>
      <c r="G137" s="22"/>
      <c r="H137" s="18"/>
    </row>
    <row r="138" spans="1:8" ht="14.25">
      <c r="A138" s="5" t="s">
        <v>20</v>
      </c>
      <c r="B138" s="5" t="s">
        <v>59</v>
      </c>
      <c r="C138" s="4" t="s">
        <v>70</v>
      </c>
      <c r="D138" s="4">
        <v>2</v>
      </c>
      <c r="E138" s="82"/>
      <c r="F138" s="6">
        <f t="shared" si="4"/>
        <v>0</v>
      </c>
      <c r="G138" s="22"/>
      <c r="H138" s="18"/>
    </row>
    <row r="139" spans="1:8" ht="14.25">
      <c r="A139" s="5" t="s">
        <v>22</v>
      </c>
      <c r="B139" s="5" t="s">
        <v>60</v>
      </c>
      <c r="C139" s="4" t="s">
        <v>70</v>
      </c>
      <c r="D139" s="4">
        <v>1</v>
      </c>
      <c r="E139" s="82"/>
      <c r="F139" s="6">
        <f t="shared" si="4"/>
        <v>0</v>
      </c>
      <c r="G139" s="22"/>
      <c r="H139" s="18"/>
    </row>
    <row r="140" spans="1:8" ht="14.25">
      <c r="A140" s="5" t="s">
        <v>24</v>
      </c>
      <c r="B140" s="5" t="s">
        <v>61</v>
      </c>
      <c r="C140" s="4" t="s">
        <v>70</v>
      </c>
      <c r="D140" s="4">
        <v>1</v>
      </c>
      <c r="E140" s="82"/>
      <c r="F140" s="6">
        <f t="shared" si="4"/>
        <v>0</v>
      </c>
      <c r="G140" s="22"/>
      <c r="H140" s="18"/>
    </row>
    <row r="141" spans="1:8" ht="14.25">
      <c r="A141" s="5" t="s">
        <v>26</v>
      </c>
      <c r="B141" s="5" t="s">
        <v>62</v>
      </c>
      <c r="C141" s="4" t="s">
        <v>70</v>
      </c>
      <c r="D141" s="4">
        <v>1</v>
      </c>
      <c r="E141" s="82"/>
      <c r="F141" s="6">
        <f t="shared" si="4"/>
        <v>0</v>
      </c>
      <c r="G141" s="22"/>
      <c r="H141" s="18"/>
    </row>
    <row r="142" spans="1:8" ht="14.25">
      <c r="A142" s="5" t="s">
        <v>28</v>
      </c>
      <c r="B142" s="5" t="s">
        <v>63</v>
      </c>
      <c r="C142" s="4" t="s">
        <v>70</v>
      </c>
      <c r="D142" s="4">
        <v>1</v>
      </c>
      <c r="E142" s="82"/>
      <c r="F142" s="6">
        <f t="shared" si="4"/>
        <v>0</v>
      </c>
      <c r="G142" s="22"/>
      <c r="H142" s="18"/>
    </row>
    <row r="143" spans="1:8" ht="14.25">
      <c r="A143" s="5" t="s">
        <v>30</v>
      </c>
      <c r="B143" s="5" t="s">
        <v>64</v>
      </c>
      <c r="C143" s="4" t="s">
        <v>70</v>
      </c>
      <c r="D143" s="4">
        <v>1</v>
      </c>
      <c r="E143" s="82"/>
      <c r="F143" s="6">
        <f t="shared" si="4"/>
        <v>0</v>
      </c>
      <c r="G143" s="22"/>
      <c r="H143" s="18"/>
    </row>
    <row r="144" spans="1:8" ht="14.25">
      <c r="A144" s="5" t="s">
        <v>32</v>
      </c>
      <c r="B144" s="5" t="s">
        <v>65</v>
      </c>
      <c r="C144" s="4" t="s">
        <v>70</v>
      </c>
      <c r="D144" s="4">
        <v>1</v>
      </c>
      <c r="E144" s="82"/>
      <c r="F144" s="6">
        <f t="shared" si="4"/>
        <v>0</v>
      </c>
      <c r="G144" s="22"/>
      <c r="H144" s="18"/>
    </row>
    <row r="145" spans="1:8" ht="14.25">
      <c r="A145" s="5"/>
      <c r="B145" s="5" t="s">
        <v>74</v>
      </c>
      <c r="C145" s="7"/>
      <c r="D145" s="7"/>
      <c r="E145" s="8"/>
      <c r="F145" s="6">
        <f>SUM(F132:F144)</f>
        <v>0</v>
      </c>
      <c r="G145" s="22"/>
      <c r="H145" s="18"/>
    </row>
    <row r="146" spans="1:8" ht="12.75">
      <c r="A146" s="31"/>
      <c r="E146" s="19"/>
      <c r="F146" s="19"/>
      <c r="G146" s="22"/>
      <c r="H146" s="18"/>
    </row>
    <row r="147" spans="1:8" ht="14.25">
      <c r="A147" s="9" t="s">
        <v>157</v>
      </c>
      <c r="E147" s="19"/>
      <c r="F147" s="19"/>
      <c r="G147" s="22"/>
      <c r="H147" s="18"/>
    </row>
    <row r="148" spans="1:8" ht="38.25">
      <c r="A148" s="52" t="s">
        <v>188</v>
      </c>
      <c r="B148" s="52" t="s">
        <v>191</v>
      </c>
      <c r="C148" s="52" t="s">
        <v>5</v>
      </c>
      <c r="D148" s="52" t="s">
        <v>81</v>
      </c>
      <c r="E148" s="52" t="s">
        <v>189</v>
      </c>
      <c r="F148" s="52" t="s">
        <v>190</v>
      </c>
      <c r="G148" s="22"/>
      <c r="H148" s="18"/>
    </row>
    <row r="149" spans="1:8" ht="14.25">
      <c r="A149" s="5" t="s">
        <v>7</v>
      </c>
      <c r="B149" s="5" t="s">
        <v>56</v>
      </c>
      <c r="C149" s="4" t="s">
        <v>71</v>
      </c>
      <c r="D149" s="4">
        <v>1</v>
      </c>
      <c r="E149" s="82"/>
      <c r="F149" s="6">
        <f aca="true" t="shared" si="5" ref="F149:F154">D149*E149</f>
        <v>0</v>
      </c>
      <c r="G149" s="22"/>
      <c r="H149" s="18"/>
    </row>
    <row r="150" spans="1:8" ht="14.25">
      <c r="A150" s="5" t="s">
        <v>10</v>
      </c>
      <c r="B150" s="5" t="s">
        <v>57</v>
      </c>
      <c r="C150" s="4" t="s">
        <v>71</v>
      </c>
      <c r="D150" s="4">
        <v>1</v>
      </c>
      <c r="E150" s="82"/>
      <c r="F150" s="6">
        <f t="shared" si="5"/>
        <v>0</v>
      </c>
      <c r="G150" s="22"/>
      <c r="H150" s="18"/>
    </row>
    <row r="151" spans="1:8" ht="14.25">
      <c r="A151" s="5" t="s">
        <v>12</v>
      </c>
      <c r="B151" s="5" t="s">
        <v>58</v>
      </c>
      <c r="C151" s="4" t="s">
        <v>71</v>
      </c>
      <c r="D151" s="4">
        <v>1</v>
      </c>
      <c r="E151" s="82"/>
      <c r="F151" s="6">
        <f t="shared" si="5"/>
        <v>0</v>
      </c>
      <c r="G151" s="22"/>
      <c r="H151" s="18"/>
    </row>
    <row r="152" spans="1:8" ht="14.25">
      <c r="A152" s="5" t="s">
        <v>14</v>
      </c>
      <c r="B152" s="5" t="s">
        <v>59</v>
      </c>
      <c r="C152" s="4" t="s">
        <v>71</v>
      </c>
      <c r="D152" s="4">
        <v>1</v>
      </c>
      <c r="E152" s="82"/>
      <c r="F152" s="6">
        <f t="shared" si="5"/>
        <v>0</v>
      </c>
      <c r="G152" s="22"/>
      <c r="H152" s="18"/>
    </row>
    <row r="153" spans="1:8" ht="14.25">
      <c r="A153" s="5" t="s">
        <v>16</v>
      </c>
      <c r="B153" s="5" t="s">
        <v>60</v>
      </c>
      <c r="C153" s="4" t="s">
        <v>71</v>
      </c>
      <c r="D153" s="4">
        <v>1</v>
      </c>
      <c r="E153" s="82"/>
      <c r="F153" s="6">
        <f t="shared" si="5"/>
        <v>0</v>
      </c>
      <c r="G153" s="22"/>
      <c r="H153" s="18"/>
    </row>
    <row r="154" spans="1:8" ht="14.25">
      <c r="A154" s="5" t="s">
        <v>18</v>
      </c>
      <c r="B154" s="5" t="s">
        <v>61</v>
      </c>
      <c r="C154" s="4" t="s">
        <v>71</v>
      </c>
      <c r="D154" s="4">
        <v>1</v>
      </c>
      <c r="E154" s="82"/>
      <c r="F154" s="6">
        <f t="shared" si="5"/>
        <v>0</v>
      </c>
      <c r="G154" s="22"/>
      <c r="H154" s="18"/>
    </row>
    <row r="155" spans="1:8" ht="14.25">
      <c r="A155" s="5"/>
      <c r="B155" s="5" t="s">
        <v>77</v>
      </c>
      <c r="C155" s="7"/>
      <c r="D155" s="7"/>
      <c r="E155" s="8"/>
      <c r="F155" s="6">
        <f>SUM(F149:F154)</f>
        <v>0</v>
      </c>
      <c r="G155" s="22"/>
      <c r="H155" s="18"/>
    </row>
    <row r="156" spans="1:8" ht="12.75">
      <c r="A156" s="31"/>
      <c r="E156" s="19"/>
      <c r="F156" s="19"/>
      <c r="G156" s="22"/>
      <c r="H156" s="18"/>
    </row>
    <row r="157" spans="1:8" ht="14.25">
      <c r="A157" s="9" t="s">
        <v>158</v>
      </c>
      <c r="E157" s="19"/>
      <c r="F157" s="19"/>
      <c r="G157" s="22"/>
      <c r="H157" s="18"/>
    </row>
    <row r="158" spans="1:8" ht="38.25">
      <c r="A158" s="52" t="s">
        <v>188</v>
      </c>
      <c r="B158" s="52" t="s">
        <v>191</v>
      </c>
      <c r="C158" s="52" t="s">
        <v>5</v>
      </c>
      <c r="D158" s="52" t="s">
        <v>81</v>
      </c>
      <c r="E158" s="52" t="s">
        <v>189</v>
      </c>
      <c r="F158" s="52" t="s">
        <v>190</v>
      </c>
      <c r="G158" s="22"/>
      <c r="H158" s="18"/>
    </row>
    <row r="159" spans="1:8" ht="14.25">
      <c r="A159" s="5" t="s">
        <v>7</v>
      </c>
      <c r="B159" s="5" t="s">
        <v>53</v>
      </c>
      <c r="C159" s="4" t="s">
        <v>73</v>
      </c>
      <c r="D159" s="4">
        <v>1</v>
      </c>
      <c r="E159" s="82"/>
      <c r="F159" s="6">
        <f aca="true" t="shared" si="6" ref="F159:F171">D159*E159</f>
        <v>0</v>
      </c>
      <c r="G159" s="22"/>
      <c r="H159" s="18"/>
    </row>
    <row r="160" spans="1:8" ht="14.25">
      <c r="A160" s="5" t="s">
        <v>10</v>
      </c>
      <c r="B160" s="5" t="s">
        <v>54</v>
      </c>
      <c r="C160" s="4" t="s">
        <v>73</v>
      </c>
      <c r="D160" s="4">
        <v>1</v>
      </c>
      <c r="E160" s="82"/>
      <c r="F160" s="6">
        <f t="shared" si="6"/>
        <v>0</v>
      </c>
      <c r="G160" s="22"/>
      <c r="H160" s="18"/>
    </row>
    <row r="161" spans="1:8" ht="14.25">
      <c r="A161" s="5" t="s">
        <v>12</v>
      </c>
      <c r="B161" s="5" t="s">
        <v>55</v>
      </c>
      <c r="C161" s="4" t="s">
        <v>73</v>
      </c>
      <c r="D161" s="4">
        <v>1</v>
      </c>
      <c r="E161" s="82"/>
      <c r="F161" s="6">
        <f t="shared" si="6"/>
        <v>0</v>
      </c>
      <c r="G161" s="22"/>
      <c r="H161" s="18"/>
    </row>
    <row r="162" spans="1:8" ht="14.25">
      <c r="A162" s="5" t="s">
        <v>14</v>
      </c>
      <c r="B162" s="5" t="s">
        <v>56</v>
      </c>
      <c r="C162" s="4" t="s">
        <v>73</v>
      </c>
      <c r="D162" s="4">
        <v>1</v>
      </c>
      <c r="E162" s="82"/>
      <c r="F162" s="6">
        <f t="shared" si="6"/>
        <v>0</v>
      </c>
      <c r="G162" s="22"/>
      <c r="H162" s="18"/>
    </row>
    <row r="163" spans="1:8" ht="14.25">
      <c r="A163" s="5" t="s">
        <v>16</v>
      </c>
      <c r="B163" s="5" t="s">
        <v>57</v>
      </c>
      <c r="C163" s="4" t="s">
        <v>73</v>
      </c>
      <c r="D163" s="4">
        <v>1</v>
      </c>
      <c r="E163" s="82"/>
      <c r="F163" s="6">
        <f t="shared" si="6"/>
        <v>0</v>
      </c>
      <c r="G163" s="22"/>
      <c r="H163" s="18"/>
    </row>
    <row r="164" spans="1:8" ht="14.25">
      <c r="A164" s="5" t="s">
        <v>18</v>
      </c>
      <c r="B164" s="5" t="s">
        <v>58</v>
      </c>
      <c r="C164" s="4" t="s">
        <v>73</v>
      </c>
      <c r="D164" s="4">
        <v>1</v>
      </c>
      <c r="E164" s="82"/>
      <c r="F164" s="6">
        <f t="shared" si="6"/>
        <v>0</v>
      </c>
      <c r="G164" s="22"/>
      <c r="H164" s="18"/>
    </row>
    <row r="165" spans="1:8" ht="14.25">
      <c r="A165" s="5" t="s">
        <v>20</v>
      </c>
      <c r="B165" s="5" t="s">
        <v>59</v>
      </c>
      <c r="C165" s="4" t="s">
        <v>73</v>
      </c>
      <c r="D165" s="4">
        <v>1</v>
      </c>
      <c r="E165" s="82"/>
      <c r="F165" s="6">
        <f t="shared" si="6"/>
        <v>0</v>
      </c>
      <c r="G165" s="22"/>
      <c r="H165" s="18"/>
    </row>
    <row r="166" spans="1:8" ht="14.25">
      <c r="A166" s="5" t="s">
        <v>22</v>
      </c>
      <c r="B166" s="5" t="s">
        <v>60</v>
      </c>
      <c r="C166" s="4" t="s">
        <v>73</v>
      </c>
      <c r="D166" s="4">
        <v>1</v>
      </c>
      <c r="E166" s="82"/>
      <c r="F166" s="6">
        <f t="shared" si="6"/>
        <v>0</v>
      </c>
      <c r="G166" s="22"/>
      <c r="H166" s="18"/>
    </row>
    <row r="167" spans="1:8" ht="14.25">
      <c r="A167" s="5" t="s">
        <v>24</v>
      </c>
      <c r="B167" s="5" t="s">
        <v>61</v>
      </c>
      <c r="C167" s="4" t="s">
        <v>73</v>
      </c>
      <c r="D167" s="4">
        <v>1</v>
      </c>
      <c r="E167" s="82"/>
      <c r="F167" s="6">
        <f t="shared" si="6"/>
        <v>0</v>
      </c>
      <c r="G167" s="22"/>
      <c r="H167" s="18"/>
    </row>
    <row r="168" spans="1:8" ht="14.25">
      <c r="A168" s="5" t="s">
        <v>26</v>
      </c>
      <c r="B168" s="5" t="s">
        <v>62</v>
      </c>
      <c r="C168" s="4" t="s">
        <v>73</v>
      </c>
      <c r="D168" s="4">
        <v>1</v>
      </c>
      <c r="E168" s="82"/>
      <c r="F168" s="6">
        <f t="shared" si="6"/>
        <v>0</v>
      </c>
      <c r="G168" s="22"/>
      <c r="H168" s="18"/>
    </row>
    <row r="169" spans="1:8" ht="14.25">
      <c r="A169" s="5" t="s">
        <v>28</v>
      </c>
      <c r="B169" s="5" t="s">
        <v>63</v>
      </c>
      <c r="C169" s="4" t="s">
        <v>73</v>
      </c>
      <c r="D169" s="4">
        <v>1</v>
      </c>
      <c r="E169" s="82"/>
      <c r="F169" s="6">
        <f t="shared" si="6"/>
        <v>0</v>
      </c>
      <c r="G169" s="22"/>
      <c r="H169" s="18"/>
    </row>
    <row r="170" spans="1:8" ht="14.25">
      <c r="A170" s="5" t="s">
        <v>30</v>
      </c>
      <c r="B170" s="5" t="s">
        <v>64</v>
      </c>
      <c r="C170" s="4" t="s">
        <v>73</v>
      </c>
      <c r="D170" s="4">
        <v>1</v>
      </c>
      <c r="E170" s="82"/>
      <c r="F170" s="6">
        <f t="shared" si="6"/>
        <v>0</v>
      </c>
      <c r="G170" s="22"/>
      <c r="H170" s="18"/>
    </row>
    <row r="171" spans="1:8" ht="14.25">
      <c r="A171" s="5" t="s">
        <v>32</v>
      </c>
      <c r="B171" s="5" t="s">
        <v>65</v>
      </c>
      <c r="C171" s="4" t="s">
        <v>73</v>
      </c>
      <c r="D171" s="4">
        <v>1</v>
      </c>
      <c r="E171" s="82"/>
      <c r="F171" s="6">
        <f t="shared" si="6"/>
        <v>0</v>
      </c>
      <c r="G171" s="22"/>
      <c r="H171" s="18"/>
    </row>
    <row r="172" spans="1:8" ht="14.25">
      <c r="A172" s="5"/>
      <c r="B172" s="5" t="s">
        <v>78</v>
      </c>
      <c r="C172" s="7"/>
      <c r="D172" s="7"/>
      <c r="E172" s="8"/>
      <c r="F172" s="6">
        <f>SUM(F159:F171)</f>
        <v>0</v>
      </c>
      <c r="G172" s="22"/>
      <c r="H172" s="18"/>
    </row>
    <row r="173" spans="1:8" ht="12.75">
      <c r="A173" s="31"/>
      <c r="E173" s="19"/>
      <c r="F173" s="19"/>
      <c r="G173" s="22"/>
      <c r="H173" s="18"/>
    </row>
    <row r="174" spans="1:8" ht="14.25">
      <c r="A174" s="9" t="s">
        <v>159</v>
      </c>
      <c r="E174" s="19"/>
      <c r="F174" s="19"/>
      <c r="G174" s="22"/>
      <c r="H174" s="18"/>
    </row>
    <row r="175" spans="1:8" ht="38.25">
      <c r="A175" s="52" t="s">
        <v>188</v>
      </c>
      <c r="B175" s="52" t="s">
        <v>191</v>
      </c>
      <c r="C175" s="52" t="s">
        <v>5</v>
      </c>
      <c r="D175" s="52" t="s">
        <v>81</v>
      </c>
      <c r="E175" s="52" t="s">
        <v>189</v>
      </c>
      <c r="F175" s="52" t="s">
        <v>190</v>
      </c>
      <c r="G175" s="22"/>
      <c r="H175" s="18"/>
    </row>
    <row r="176" spans="1:8" ht="14.25">
      <c r="A176" s="5" t="s">
        <v>7</v>
      </c>
      <c r="B176" s="5" t="s">
        <v>53</v>
      </c>
      <c r="C176" s="4" t="s">
        <v>47</v>
      </c>
      <c r="D176" s="4">
        <v>2</v>
      </c>
      <c r="E176" s="82"/>
      <c r="F176" s="6">
        <f aca="true" t="shared" si="7" ref="F176:F192">D176*E176</f>
        <v>0</v>
      </c>
      <c r="G176" s="22"/>
      <c r="H176" s="18"/>
    </row>
    <row r="177" spans="1:8" ht="14.25">
      <c r="A177" s="5" t="s">
        <v>10</v>
      </c>
      <c r="B177" s="5" t="s">
        <v>54</v>
      </c>
      <c r="C177" s="4" t="s">
        <v>47</v>
      </c>
      <c r="D177" s="4">
        <v>2</v>
      </c>
      <c r="E177" s="82"/>
      <c r="F177" s="6">
        <f t="shared" si="7"/>
        <v>0</v>
      </c>
      <c r="G177" s="22"/>
      <c r="H177" s="18"/>
    </row>
    <row r="178" spans="1:8" ht="14.25">
      <c r="A178" s="5" t="s">
        <v>12</v>
      </c>
      <c r="B178" s="5" t="s">
        <v>55</v>
      </c>
      <c r="C178" s="4" t="s">
        <v>47</v>
      </c>
      <c r="D178" s="4">
        <v>2</v>
      </c>
      <c r="E178" s="82"/>
      <c r="F178" s="6">
        <f t="shared" si="7"/>
        <v>0</v>
      </c>
      <c r="G178" s="22"/>
      <c r="H178" s="18"/>
    </row>
    <row r="179" spans="1:8" ht="14.25">
      <c r="A179" s="5" t="s">
        <v>14</v>
      </c>
      <c r="B179" s="5" t="s">
        <v>56</v>
      </c>
      <c r="C179" s="4" t="s">
        <v>47</v>
      </c>
      <c r="D179" s="4">
        <v>2</v>
      </c>
      <c r="E179" s="82"/>
      <c r="F179" s="6">
        <f t="shared" si="7"/>
        <v>0</v>
      </c>
      <c r="G179" s="22"/>
      <c r="H179" s="18"/>
    </row>
    <row r="180" spans="1:8" ht="14.25">
      <c r="A180" s="5" t="s">
        <v>16</v>
      </c>
      <c r="B180" s="5" t="s">
        <v>75</v>
      </c>
      <c r="C180" s="4" t="s">
        <v>47</v>
      </c>
      <c r="D180" s="4">
        <v>2</v>
      </c>
      <c r="E180" s="82"/>
      <c r="F180" s="6">
        <f t="shared" si="7"/>
        <v>0</v>
      </c>
      <c r="G180" s="22"/>
      <c r="H180" s="18"/>
    </row>
    <row r="181" spans="1:8" ht="14.25">
      <c r="A181" s="5" t="s">
        <v>18</v>
      </c>
      <c r="B181" s="5" t="s">
        <v>58</v>
      </c>
      <c r="C181" s="4" t="s">
        <v>47</v>
      </c>
      <c r="D181" s="4">
        <v>2</v>
      </c>
      <c r="E181" s="82"/>
      <c r="F181" s="6">
        <f t="shared" si="7"/>
        <v>0</v>
      </c>
      <c r="G181" s="22"/>
      <c r="H181" s="18"/>
    </row>
    <row r="182" spans="1:8" ht="14.25">
      <c r="A182" s="5" t="s">
        <v>20</v>
      </c>
      <c r="B182" s="5" t="s">
        <v>76</v>
      </c>
      <c r="C182" s="4" t="s">
        <v>47</v>
      </c>
      <c r="D182" s="4">
        <v>2</v>
      </c>
      <c r="E182" s="82"/>
      <c r="F182" s="6">
        <f t="shared" si="7"/>
        <v>0</v>
      </c>
      <c r="G182" s="22"/>
      <c r="H182" s="18"/>
    </row>
    <row r="183" spans="1:8" ht="14.25">
      <c r="A183" s="5" t="s">
        <v>22</v>
      </c>
      <c r="B183" s="5" t="s">
        <v>60</v>
      </c>
      <c r="C183" s="4" t="s">
        <v>47</v>
      </c>
      <c r="D183" s="4">
        <v>2</v>
      </c>
      <c r="E183" s="82"/>
      <c r="F183" s="6">
        <f t="shared" si="7"/>
        <v>0</v>
      </c>
      <c r="G183" s="22"/>
      <c r="H183" s="18"/>
    </row>
    <row r="184" spans="1:8" ht="14.25">
      <c r="A184" s="5" t="s">
        <v>24</v>
      </c>
      <c r="B184" s="5" t="s">
        <v>61</v>
      </c>
      <c r="C184" s="4" t="s">
        <v>47</v>
      </c>
      <c r="D184" s="4">
        <v>1</v>
      </c>
      <c r="E184" s="82"/>
      <c r="F184" s="6">
        <f t="shared" si="7"/>
        <v>0</v>
      </c>
      <c r="G184" s="22"/>
      <c r="H184" s="18"/>
    </row>
    <row r="185" spans="1:8" ht="14.25">
      <c r="A185" s="5" t="s">
        <v>26</v>
      </c>
      <c r="B185" s="5" t="s">
        <v>62</v>
      </c>
      <c r="C185" s="4" t="s">
        <v>47</v>
      </c>
      <c r="D185" s="4">
        <v>1</v>
      </c>
      <c r="E185" s="82"/>
      <c r="F185" s="6">
        <f t="shared" si="7"/>
        <v>0</v>
      </c>
      <c r="G185" s="22"/>
      <c r="H185" s="18"/>
    </row>
    <row r="186" spans="1:8" ht="14.25">
      <c r="A186" s="5" t="s">
        <v>28</v>
      </c>
      <c r="B186" s="5" t="s">
        <v>63</v>
      </c>
      <c r="C186" s="4" t="s">
        <v>47</v>
      </c>
      <c r="D186" s="4">
        <v>1</v>
      </c>
      <c r="E186" s="82"/>
      <c r="F186" s="6">
        <f t="shared" si="7"/>
        <v>0</v>
      </c>
      <c r="G186" s="22"/>
      <c r="H186" s="18"/>
    </row>
    <row r="187" spans="1:8" ht="14.25">
      <c r="A187" s="5" t="s">
        <v>30</v>
      </c>
      <c r="B187" s="5" t="s">
        <v>64</v>
      </c>
      <c r="C187" s="4" t="s">
        <v>47</v>
      </c>
      <c r="D187" s="4">
        <v>1</v>
      </c>
      <c r="E187" s="82"/>
      <c r="F187" s="6">
        <f t="shared" si="7"/>
        <v>0</v>
      </c>
      <c r="G187" s="22"/>
      <c r="H187" s="18"/>
    </row>
    <row r="188" spans="1:8" ht="14.25">
      <c r="A188" s="5" t="s">
        <v>32</v>
      </c>
      <c r="B188" s="5" t="s">
        <v>65</v>
      </c>
      <c r="C188" s="4" t="s">
        <v>47</v>
      </c>
      <c r="D188" s="4">
        <v>1</v>
      </c>
      <c r="E188" s="82"/>
      <c r="F188" s="6">
        <f t="shared" si="7"/>
        <v>0</v>
      </c>
      <c r="G188" s="22"/>
      <c r="H188" s="18"/>
    </row>
    <row r="189" spans="1:8" ht="14.25">
      <c r="A189" s="5" t="s">
        <v>34</v>
      </c>
      <c r="B189" s="5" t="s">
        <v>99</v>
      </c>
      <c r="C189" s="4" t="s">
        <v>47</v>
      </c>
      <c r="D189" s="4">
        <v>1</v>
      </c>
      <c r="E189" s="82"/>
      <c r="F189" s="6">
        <f t="shared" si="7"/>
        <v>0</v>
      </c>
      <c r="G189" s="22"/>
      <c r="H189" s="18"/>
    </row>
    <row r="190" spans="1:8" ht="14.25">
      <c r="A190" s="5" t="s">
        <v>36</v>
      </c>
      <c r="B190" s="5" t="s">
        <v>100</v>
      </c>
      <c r="C190" s="4" t="s">
        <v>47</v>
      </c>
      <c r="D190" s="4">
        <v>1</v>
      </c>
      <c r="E190" s="82"/>
      <c r="F190" s="6">
        <f t="shared" si="7"/>
        <v>0</v>
      </c>
      <c r="G190" s="22"/>
      <c r="H190" s="18"/>
    </row>
    <row r="191" spans="1:8" ht="14.25">
      <c r="A191" s="5" t="s">
        <v>38</v>
      </c>
      <c r="B191" s="5" t="s">
        <v>101</v>
      </c>
      <c r="C191" s="4" t="s">
        <v>47</v>
      </c>
      <c r="D191" s="4">
        <v>1</v>
      </c>
      <c r="E191" s="82"/>
      <c r="F191" s="6">
        <f t="shared" si="7"/>
        <v>0</v>
      </c>
      <c r="G191" s="22"/>
      <c r="H191" s="18"/>
    </row>
    <row r="192" spans="1:8" ht="14.25">
      <c r="A192" s="5" t="s">
        <v>40</v>
      </c>
      <c r="B192" s="15" t="s">
        <v>102</v>
      </c>
      <c r="C192" s="4" t="s">
        <v>47</v>
      </c>
      <c r="D192" s="16">
        <v>1</v>
      </c>
      <c r="E192" s="82"/>
      <c r="F192" s="6">
        <f t="shared" si="7"/>
        <v>0</v>
      </c>
      <c r="G192" s="22"/>
      <c r="H192" s="18"/>
    </row>
    <row r="193" spans="1:8" ht="14.25">
      <c r="A193" s="5"/>
      <c r="B193" s="5" t="s">
        <v>79</v>
      </c>
      <c r="C193" s="7"/>
      <c r="D193" s="7"/>
      <c r="E193" s="8"/>
      <c r="F193" s="6">
        <f>SUM(F176:F192)</f>
        <v>0</v>
      </c>
      <c r="G193" s="22"/>
      <c r="H193" s="18"/>
    </row>
    <row r="194" spans="1:8" ht="12.75">
      <c r="A194" s="31"/>
      <c r="E194" s="19"/>
      <c r="F194" s="19"/>
      <c r="G194" s="22"/>
      <c r="H194" s="18"/>
    </row>
    <row r="195" spans="1:8" ht="14.25">
      <c r="A195" s="9" t="s">
        <v>160</v>
      </c>
      <c r="E195" s="19"/>
      <c r="F195" s="19"/>
      <c r="G195" s="22"/>
      <c r="H195" s="18"/>
    </row>
    <row r="196" spans="1:8" ht="38.25">
      <c r="A196" s="52" t="s">
        <v>188</v>
      </c>
      <c r="B196" s="52" t="s">
        <v>191</v>
      </c>
      <c r="C196" s="52" t="s">
        <v>5</v>
      </c>
      <c r="D196" s="52" t="s">
        <v>81</v>
      </c>
      <c r="E196" s="52" t="s">
        <v>189</v>
      </c>
      <c r="F196" s="52" t="s">
        <v>190</v>
      </c>
      <c r="G196" s="22"/>
      <c r="H196" s="18"/>
    </row>
    <row r="197" spans="1:8" ht="14.25">
      <c r="A197" s="5" t="s">
        <v>7</v>
      </c>
      <c r="B197" s="5" t="s">
        <v>53</v>
      </c>
      <c r="C197" s="4" t="s">
        <v>67</v>
      </c>
      <c r="D197" s="4">
        <v>1</v>
      </c>
      <c r="E197" s="82"/>
      <c r="F197" s="6">
        <f aca="true" t="shared" si="8" ref="F197:F209">D197*E197</f>
        <v>0</v>
      </c>
      <c r="G197" s="22"/>
      <c r="H197" s="18"/>
    </row>
    <row r="198" spans="1:8" ht="14.25">
      <c r="A198" s="5" t="s">
        <v>10</v>
      </c>
      <c r="B198" s="5" t="s">
        <v>54</v>
      </c>
      <c r="C198" s="4" t="s">
        <v>67</v>
      </c>
      <c r="D198" s="4">
        <v>1</v>
      </c>
      <c r="E198" s="82"/>
      <c r="F198" s="6">
        <f t="shared" si="8"/>
        <v>0</v>
      </c>
      <c r="G198" s="22"/>
      <c r="H198" s="18"/>
    </row>
    <row r="199" spans="1:8" ht="14.25">
      <c r="A199" s="5" t="s">
        <v>12</v>
      </c>
      <c r="B199" s="5" t="s">
        <v>55</v>
      </c>
      <c r="C199" s="4" t="s">
        <v>67</v>
      </c>
      <c r="D199" s="4">
        <v>1</v>
      </c>
      <c r="E199" s="82"/>
      <c r="F199" s="6">
        <f t="shared" si="8"/>
        <v>0</v>
      </c>
      <c r="G199" s="22"/>
      <c r="H199" s="18"/>
    </row>
    <row r="200" spans="1:8" ht="14.25">
      <c r="A200" s="5" t="s">
        <v>14</v>
      </c>
      <c r="B200" s="5" t="s">
        <v>56</v>
      </c>
      <c r="C200" s="4" t="s">
        <v>67</v>
      </c>
      <c r="D200" s="4">
        <v>1</v>
      </c>
      <c r="E200" s="82"/>
      <c r="F200" s="6">
        <f t="shared" si="8"/>
        <v>0</v>
      </c>
      <c r="G200" s="22"/>
      <c r="H200" s="18"/>
    </row>
    <row r="201" spans="1:8" ht="14.25">
      <c r="A201" s="5" t="s">
        <v>16</v>
      </c>
      <c r="B201" s="5" t="s">
        <v>57</v>
      </c>
      <c r="C201" s="4" t="s">
        <v>67</v>
      </c>
      <c r="D201" s="4">
        <v>2</v>
      </c>
      <c r="E201" s="82"/>
      <c r="F201" s="6">
        <f t="shared" si="8"/>
        <v>0</v>
      </c>
      <c r="G201" s="22"/>
      <c r="H201" s="18"/>
    </row>
    <row r="202" spans="1:8" ht="14.25">
      <c r="A202" s="5" t="s">
        <v>18</v>
      </c>
      <c r="B202" s="5" t="s">
        <v>58</v>
      </c>
      <c r="C202" s="4" t="s">
        <v>67</v>
      </c>
      <c r="D202" s="4">
        <v>2</v>
      </c>
      <c r="E202" s="82"/>
      <c r="F202" s="6">
        <f t="shared" si="8"/>
        <v>0</v>
      </c>
      <c r="G202" s="22"/>
      <c r="H202" s="18"/>
    </row>
    <row r="203" spans="1:8" ht="14.25">
      <c r="A203" s="5" t="s">
        <v>20</v>
      </c>
      <c r="B203" s="5" t="s">
        <v>59</v>
      </c>
      <c r="C203" s="4" t="s">
        <v>67</v>
      </c>
      <c r="D203" s="4">
        <v>2</v>
      </c>
      <c r="E203" s="82"/>
      <c r="F203" s="6">
        <f t="shared" si="8"/>
        <v>0</v>
      </c>
      <c r="G203" s="22"/>
      <c r="H203" s="18"/>
    </row>
    <row r="204" spans="1:8" ht="14.25">
      <c r="A204" s="5" t="s">
        <v>22</v>
      </c>
      <c r="B204" s="5" t="s">
        <v>60</v>
      </c>
      <c r="C204" s="4" t="s">
        <v>73</v>
      </c>
      <c r="D204" s="4">
        <v>2</v>
      </c>
      <c r="E204" s="82"/>
      <c r="F204" s="6">
        <f t="shared" si="8"/>
        <v>0</v>
      </c>
      <c r="G204" s="22"/>
      <c r="H204" s="18"/>
    </row>
    <row r="205" spans="1:8" ht="14.25">
      <c r="A205" s="5" t="s">
        <v>24</v>
      </c>
      <c r="B205" s="5" t="s">
        <v>61</v>
      </c>
      <c r="C205" s="4" t="s">
        <v>73</v>
      </c>
      <c r="D205" s="4">
        <v>1</v>
      </c>
      <c r="E205" s="82"/>
      <c r="F205" s="6">
        <f t="shared" si="8"/>
        <v>0</v>
      </c>
      <c r="G205" s="22"/>
      <c r="H205" s="18"/>
    </row>
    <row r="206" spans="1:8" ht="14.25">
      <c r="A206" s="5" t="s">
        <v>26</v>
      </c>
      <c r="B206" s="5" t="s">
        <v>62</v>
      </c>
      <c r="C206" s="4" t="s">
        <v>73</v>
      </c>
      <c r="D206" s="4">
        <v>1</v>
      </c>
      <c r="E206" s="82"/>
      <c r="F206" s="6">
        <f t="shared" si="8"/>
        <v>0</v>
      </c>
      <c r="G206" s="22"/>
      <c r="H206" s="18"/>
    </row>
    <row r="207" spans="1:6" ht="14.25">
      <c r="A207" s="5" t="s">
        <v>28</v>
      </c>
      <c r="B207" s="5" t="s">
        <v>63</v>
      </c>
      <c r="C207" s="4" t="s">
        <v>73</v>
      </c>
      <c r="D207" s="4">
        <v>1</v>
      </c>
      <c r="E207" s="82"/>
      <c r="F207" s="6">
        <f t="shared" si="8"/>
        <v>0</v>
      </c>
    </row>
    <row r="208" spans="1:8" ht="14.25">
      <c r="A208" s="5" t="s">
        <v>30</v>
      </c>
      <c r="B208" s="5" t="s">
        <v>64</v>
      </c>
      <c r="C208" s="4" t="s">
        <v>70</v>
      </c>
      <c r="D208" s="4">
        <v>1</v>
      </c>
      <c r="E208" s="82"/>
      <c r="F208" s="6">
        <f t="shared" si="8"/>
        <v>0</v>
      </c>
      <c r="G208" s="22"/>
      <c r="H208" s="18"/>
    </row>
    <row r="209" spans="1:8" ht="14.25">
      <c r="A209" s="5" t="s">
        <v>32</v>
      </c>
      <c r="B209" s="5" t="s">
        <v>65</v>
      </c>
      <c r="C209" s="4" t="s">
        <v>70</v>
      </c>
      <c r="D209" s="4">
        <v>1</v>
      </c>
      <c r="E209" s="82"/>
      <c r="F209" s="6">
        <f t="shared" si="8"/>
        <v>0</v>
      </c>
      <c r="G209" s="22"/>
      <c r="H209" s="18"/>
    </row>
    <row r="210" spans="1:8" ht="14.25">
      <c r="A210" s="5"/>
      <c r="B210" s="5" t="s">
        <v>80</v>
      </c>
      <c r="C210" s="7"/>
      <c r="D210" s="7"/>
      <c r="E210" s="8"/>
      <c r="F210" s="6">
        <f>SUM(F197:F209)</f>
        <v>0</v>
      </c>
      <c r="G210" s="22"/>
      <c r="H210" s="18"/>
    </row>
    <row r="211" spans="1:8" ht="12.75">
      <c r="A211" s="31"/>
      <c r="E211" s="19"/>
      <c r="F211" s="19"/>
      <c r="G211" s="22"/>
      <c r="H211" s="18"/>
    </row>
    <row r="212" spans="1:8" ht="14.25">
      <c r="A212" s="9" t="s">
        <v>161</v>
      </c>
      <c r="E212" s="19"/>
      <c r="F212" s="19"/>
      <c r="G212" s="22"/>
      <c r="H212" s="18"/>
    </row>
    <row r="213" spans="1:8" ht="38.25">
      <c r="A213" s="52" t="s">
        <v>188</v>
      </c>
      <c r="B213" s="52" t="s">
        <v>191</v>
      </c>
      <c r="C213" s="52" t="s">
        <v>5</v>
      </c>
      <c r="D213" s="52" t="s">
        <v>81</v>
      </c>
      <c r="E213" s="52" t="s">
        <v>189</v>
      </c>
      <c r="F213" s="52" t="s">
        <v>190</v>
      </c>
      <c r="G213" s="22"/>
      <c r="H213" s="18"/>
    </row>
    <row r="214" spans="1:8" ht="14.25">
      <c r="A214" s="5" t="s">
        <v>7</v>
      </c>
      <c r="B214" s="5" t="s">
        <v>53</v>
      </c>
      <c r="C214" s="4" t="s">
        <v>67</v>
      </c>
      <c r="D214" s="4">
        <v>2</v>
      </c>
      <c r="E214" s="82"/>
      <c r="F214" s="6">
        <f aca="true" t="shared" si="9" ref="F214:F226">D214*E214</f>
        <v>0</v>
      </c>
      <c r="G214" s="22"/>
      <c r="H214" s="18"/>
    </row>
    <row r="215" spans="1:8" ht="14.25">
      <c r="A215" s="5" t="s">
        <v>10</v>
      </c>
      <c r="B215" s="5" t="s">
        <v>54</v>
      </c>
      <c r="C215" s="4" t="s">
        <v>67</v>
      </c>
      <c r="D215" s="4">
        <v>2</v>
      </c>
      <c r="E215" s="82"/>
      <c r="F215" s="6">
        <f t="shared" si="9"/>
        <v>0</v>
      </c>
      <c r="G215" s="22"/>
      <c r="H215" s="18"/>
    </row>
    <row r="216" spans="1:8" ht="14.25">
      <c r="A216" s="5" t="s">
        <v>12</v>
      </c>
      <c r="B216" s="5" t="s">
        <v>55</v>
      </c>
      <c r="C216" s="4" t="s">
        <v>67</v>
      </c>
      <c r="D216" s="4">
        <v>2</v>
      </c>
      <c r="E216" s="82"/>
      <c r="F216" s="6">
        <f t="shared" si="9"/>
        <v>0</v>
      </c>
      <c r="G216" s="22"/>
      <c r="H216" s="18"/>
    </row>
    <row r="217" spans="1:8" ht="14.25">
      <c r="A217" s="5" t="s">
        <v>14</v>
      </c>
      <c r="B217" s="5" t="s">
        <v>56</v>
      </c>
      <c r="C217" s="4" t="s">
        <v>67</v>
      </c>
      <c r="D217" s="4">
        <v>2</v>
      </c>
      <c r="E217" s="82"/>
      <c r="F217" s="6">
        <f t="shared" si="9"/>
        <v>0</v>
      </c>
      <c r="G217" s="22"/>
      <c r="H217" s="18"/>
    </row>
    <row r="218" spans="1:8" ht="14.25">
      <c r="A218" s="5" t="s">
        <v>16</v>
      </c>
      <c r="B218" s="5" t="s">
        <v>57</v>
      </c>
      <c r="C218" s="4" t="s">
        <v>67</v>
      </c>
      <c r="D218" s="4">
        <v>1</v>
      </c>
      <c r="E218" s="82"/>
      <c r="F218" s="6">
        <f t="shared" si="9"/>
        <v>0</v>
      </c>
      <c r="G218" s="22"/>
      <c r="H218" s="18"/>
    </row>
    <row r="219" spans="1:8" ht="14.25">
      <c r="A219" s="5" t="s">
        <v>18</v>
      </c>
      <c r="B219" s="5" t="s">
        <v>58</v>
      </c>
      <c r="C219" s="4" t="s">
        <v>67</v>
      </c>
      <c r="D219" s="4">
        <v>1</v>
      </c>
      <c r="E219" s="82"/>
      <c r="F219" s="6">
        <f t="shared" si="9"/>
        <v>0</v>
      </c>
      <c r="G219" s="22"/>
      <c r="H219" s="18"/>
    </row>
    <row r="220" spans="1:8" ht="14.25">
      <c r="A220" s="5" t="s">
        <v>20</v>
      </c>
      <c r="B220" s="5" t="s">
        <v>59</v>
      </c>
      <c r="C220" s="4" t="s">
        <v>67</v>
      </c>
      <c r="D220" s="4">
        <v>1</v>
      </c>
      <c r="E220" s="82"/>
      <c r="F220" s="6">
        <f t="shared" si="9"/>
        <v>0</v>
      </c>
      <c r="G220" s="22"/>
      <c r="H220" s="18"/>
    </row>
    <row r="221" spans="1:8" ht="14.25">
      <c r="A221" s="5" t="s">
        <v>22</v>
      </c>
      <c r="B221" s="5" t="s">
        <v>60</v>
      </c>
      <c r="C221" s="4" t="s">
        <v>73</v>
      </c>
      <c r="D221" s="4">
        <v>1</v>
      </c>
      <c r="E221" s="82"/>
      <c r="F221" s="6">
        <f t="shared" si="9"/>
        <v>0</v>
      </c>
      <c r="G221" s="22"/>
      <c r="H221" s="18"/>
    </row>
    <row r="222" spans="1:8" ht="14.25">
      <c r="A222" s="5" t="s">
        <v>24</v>
      </c>
      <c r="B222" s="5" t="s">
        <v>61</v>
      </c>
      <c r="C222" s="4" t="s">
        <v>73</v>
      </c>
      <c r="D222" s="4">
        <v>1</v>
      </c>
      <c r="E222" s="82"/>
      <c r="F222" s="6">
        <f t="shared" si="9"/>
        <v>0</v>
      </c>
      <c r="G222" s="22"/>
      <c r="H222" s="18"/>
    </row>
    <row r="223" spans="1:8" ht="14.25">
      <c r="A223" s="5" t="s">
        <v>26</v>
      </c>
      <c r="B223" s="5" t="s">
        <v>62</v>
      </c>
      <c r="C223" s="4" t="s">
        <v>73</v>
      </c>
      <c r="D223" s="4">
        <v>1</v>
      </c>
      <c r="E223" s="82"/>
      <c r="F223" s="6">
        <f t="shared" si="9"/>
        <v>0</v>
      </c>
      <c r="G223" s="22"/>
      <c r="H223" s="18"/>
    </row>
    <row r="224" spans="1:8" ht="14.25">
      <c r="A224" s="5" t="s">
        <v>28</v>
      </c>
      <c r="B224" s="5" t="s">
        <v>63</v>
      </c>
      <c r="C224" s="4" t="s">
        <v>73</v>
      </c>
      <c r="D224" s="4">
        <v>1</v>
      </c>
      <c r="E224" s="82"/>
      <c r="F224" s="6">
        <f t="shared" si="9"/>
        <v>0</v>
      </c>
      <c r="G224" s="22"/>
      <c r="H224" s="18"/>
    </row>
    <row r="225" spans="1:8" ht="14.25">
      <c r="A225" s="5" t="s">
        <v>30</v>
      </c>
      <c r="B225" s="5" t="s">
        <v>64</v>
      </c>
      <c r="C225" s="4" t="s">
        <v>70</v>
      </c>
      <c r="D225" s="4">
        <v>1</v>
      </c>
      <c r="E225" s="82"/>
      <c r="F225" s="6">
        <f t="shared" si="9"/>
        <v>0</v>
      </c>
      <c r="G225" s="22"/>
      <c r="H225" s="18"/>
    </row>
    <row r="226" spans="1:8" ht="14.25">
      <c r="A226" s="5" t="s">
        <v>32</v>
      </c>
      <c r="B226" s="5" t="s">
        <v>65</v>
      </c>
      <c r="C226" s="4" t="s">
        <v>70</v>
      </c>
      <c r="D226" s="4">
        <v>1</v>
      </c>
      <c r="E226" s="82"/>
      <c r="F226" s="6">
        <f t="shared" si="9"/>
        <v>0</v>
      </c>
      <c r="G226" s="22"/>
      <c r="H226" s="18"/>
    </row>
    <row r="227" spans="1:8" ht="14.25">
      <c r="A227" s="5"/>
      <c r="B227" s="5" t="s">
        <v>91</v>
      </c>
      <c r="C227" s="7"/>
      <c r="D227" s="7"/>
      <c r="E227" s="8"/>
      <c r="F227" s="6">
        <f>SUM(F214:F226)</f>
        <v>0</v>
      </c>
      <c r="G227" s="22"/>
      <c r="H227" s="18"/>
    </row>
    <row r="228" spans="1:8" ht="12.75">
      <c r="A228" s="31"/>
      <c r="E228" s="19"/>
      <c r="F228" s="19"/>
      <c r="G228" s="22"/>
      <c r="H228" s="18"/>
    </row>
    <row r="229" spans="1:8" ht="15.75">
      <c r="A229" s="14" t="s">
        <v>162</v>
      </c>
      <c r="E229" s="19"/>
      <c r="F229" s="19"/>
      <c r="G229" s="22"/>
      <c r="H229" s="18"/>
    </row>
    <row r="230" spans="1:8" ht="38.25">
      <c r="A230" s="52" t="s">
        <v>188</v>
      </c>
      <c r="B230" s="52" t="s">
        <v>191</v>
      </c>
      <c r="C230" s="52" t="s">
        <v>5</v>
      </c>
      <c r="D230" s="52" t="s">
        <v>81</v>
      </c>
      <c r="E230" s="52" t="s">
        <v>189</v>
      </c>
      <c r="F230" s="52" t="s">
        <v>190</v>
      </c>
      <c r="G230" s="22"/>
      <c r="H230" s="18"/>
    </row>
    <row r="231" spans="1:8" ht="14.25">
      <c r="A231" s="5" t="s">
        <v>7</v>
      </c>
      <c r="B231" s="5" t="s">
        <v>53</v>
      </c>
      <c r="C231" s="4" t="s">
        <v>67</v>
      </c>
      <c r="D231" s="4">
        <v>1</v>
      </c>
      <c r="E231" s="82"/>
      <c r="F231" s="6">
        <f aca="true" t="shared" si="10" ref="F231:F243">D231*E231</f>
        <v>0</v>
      </c>
      <c r="G231" s="22"/>
      <c r="H231" s="18"/>
    </row>
    <row r="232" spans="1:8" ht="14.25">
      <c r="A232" s="5" t="s">
        <v>10</v>
      </c>
      <c r="B232" s="5" t="s">
        <v>54</v>
      </c>
      <c r="C232" s="4" t="s">
        <v>67</v>
      </c>
      <c r="D232" s="4">
        <v>1</v>
      </c>
      <c r="E232" s="82"/>
      <c r="F232" s="6">
        <f t="shared" si="10"/>
        <v>0</v>
      </c>
      <c r="G232" s="22"/>
      <c r="H232" s="18"/>
    </row>
    <row r="233" spans="1:8" ht="14.25">
      <c r="A233" s="5" t="s">
        <v>12</v>
      </c>
      <c r="B233" s="5" t="s">
        <v>55</v>
      </c>
      <c r="C233" s="4" t="s">
        <v>67</v>
      </c>
      <c r="D233" s="4">
        <v>1</v>
      </c>
      <c r="E233" s="82"/>
      <c r="F233" s="6">
        <f t="shared" si="10"/>
        <v>0</v>
      </c>
      <c r="G233" s="22"/>
      <c r="H233" s="18"/>
    </row>
    <row r="234" spans="1:8" ht="14.25">
      <c r="A234" s="5" t="s">
        <v>14</v>
      </c>
      <c r="B234" s="5" t="s">
        <v>56</v>
      </c>
      <c r="C234" s="4" t="s">
        <v>67</v>
      </c>
      <c r="D234" s="4">
        <v>1</v>
      </c>
      <c r="E234" s="82"/>
      <c r="F234" s="6">
        <f t="shared" si="10"/>
        <v>0</v>
      </c>
      <c r="G234" s="22"/>
      <c r="H234" s="18"/>
    </row>
    <row r="235" spans="1:8" ht="14.25">
      <c r="A235" s="5" t="s">
        <v>16</v>
      </c>
      <c r="B235" s="5" t="s">
        <v>57</v>
      </c>
      <c r="C235" s="4" t="s">
        <v>67</v>
      </c>
      <c r="D235" s="4">
        <v>1</v>
      </c>
      <c r="E235" s="82"/>
      <c r="F235" s="6">
        <f t="shared" si="10"/>
        <v>0</v>
      </c>
      <c r="G235" s="22"/>
      <c r="H235" s="18"/>
    </row>
    <row r="236" spans="1:8" ht="14.25">
      <c r="A236" s="5" t="s">
        <v>18</v>
      </c>
      <c r="B236" s="5" t="s">
        <v>58</v>
      </c>
      <c r="C236" s="4" t="s">
        <v>67</v>
      </c>
      <c r="D236" s="4">
        <v>1</v>
      </c>
      <c r="E236" s="82"/>
      <c r="F236" s="6">
        <f t="shared" si="10"/>
        <v>0</v>
      </c>
      <c r="G236" s="22"/>
      <c r="H236" s="18"/>
    </row>
    <row r="237" spans="1:8" ht="14.25">
      <c r="A237" s="5" t="s">
        <v>20</v>
      </c>
      <c r="B237" s="5" t="s">
        <v>59</v>
      </c>
      <c r="C237" s="4" t="s">
        <v>67</v>
      </c>
      <c r="D237" s="4">
        <v>1</v>
      </c>
      <c r="E237" s="82"/>
      <c r="F237" s="6">
        <f t="shared" si="10"/>
        <v>0</v>
      </c>
      <c r="G237" s="22"/>
      <c r="H237" s="18"/>
    </row>
    <row r="238" spans="1:8" ht="14.25">
      <c r="A238" s="5" t="s">
        <v>22</v>
      </c>
      <c r="B238" s="5" t="s">
        <v>60</v>
      </c>
      <c r="C238" s="4" t="s">
        <v>67</v>
      </c>
      <c r="D238" s="4">
        <v>1</v>
      </c>
      <c r="E238" s="82"/>
      <c r="F238" s="6">
        <f t="shared" si="10"/>
        <v>0</v>
      </c>
      <c r="G238" s="22"/>
      <c r="H238" s="18"/>
    </row>
    <row r="239" spans="1:8" ht="14.25">
      <c r="A239" s="5" t="s">
        <v>24</v>
      </c>
      <c r="B239" s="5" t="s">
        <v>61</v>
      </c>
      <c r="C239" s="4" t="s">
        <v>67</v>
      </c>
      <c r="D239" s="4">
        <v>1</v>
      </c>
      <c r="E239" s="82"/>
      <c r="F239" s="6">
        <f t="shared" si="10"/>
        <v>0</v>
      </c>
      <c r="G239" s="22"/>
      <c r="H239" s="18"/>
    </row>
    <row r="240" spans="1:8" ht="14.25">
      <c r="A240" s="5" t="s">
        <v>26</v>
      </c>
      <c r="B240" s="5" t="s">
        <v>62</v>
      </c>
      <c r="C240" s="4" t="s">
        <v>67</v>
      </c>
      <c r="D240" s="4">
        <v>1</v>
      </c>
      <c r="E240" s="82"/>
      <c r="F240" s="6">
        <f t="shared" si="10"/>
        <v>0</v>
      </c>
      <c r="G240" s="22"/>
      <c r="H240" s="18"/>
    </row>
    <row r="241" spans="1:8" ht="14.25">
      <c r="A241" s="5" t="s">
        <v>28</v>
      </c>
      <c r="B241" s="5" t="s">
        <v>63</v>
      </c>
      <c r="C241" s="4" t="s">
        <v>67</v>
      </c>
      <c r="D241" s="4">
        <v>1</v>
      </c>
      <c r="E241" s="82"/>
      <c r="F241" s="6">
        <f t="shared" si="10"/>
        <v>0</v>
      </c>
      <c r="G241" s="22"/>
      <c r="H241" s="18"/>
    </row>
    <row r="242" spans="1:8" ht="14.25">
      <c r="A242" s="5" t="s">
        <v>30</v>
      </c>
      <c r="B242" s="5" t="s">
        <v>64</v>
      </c>
      <c r="C242" s="4" t="s">
        <v>67</v>
      </c>
      <c r="D242" s="4">
        <v>1</v>
      </c>
      <c r="E242" s="82"/>
      <c r="F242" s="6">
        <f t="shared" si="10"/>
        <v>0</v>
      </c>
      <c r="G242" s="22"/>
      <c r="H242" s="18"/>
    </row>
    <row r="243" spans="1:8" ht="14.25">
      <c r="A243" s="5" t="s">
        <v>32</v>
      </c>
      <c r="B243" s="5" t="s">
        <v>65</v>
      </c>
      <c r="C243" s="4" t="s">
        <v>68</v>
      </c>
      <c r="D243" s="4">
        <v>1</v>
      </c>
      <c r="E243" s="82"/>
      <c r="F243" s="6">
        <f t="shared" si="10"/>
        <v>0</v>
      </c>
      <c r="G243" s="22"/>
      <c r="H243" s="18"/>
    </row>
    <row r="244" spans="1:8" ht="14.25">
      <c r="A244" s="5"/>
      <c r="B244" s="5" t="s">
        <v>92</v>
      </c>
      <c r="C244" s="7"/>
      <c r="D244" s="7"/>
      <c r="E244" s="8"/>
      <c r="F244" s="6">
        <f>SUM(F231:F243)</f>
        <v>0</v>
      </c>
      <c r="G244" s="22"/>
      <c r="H244" s="18"/>
    </row>
    <row r="245" spans="7:8" ht="12.75">
      <c r="G245" s="22"/>
      <c r="H245" s="18"/>
    </row>
    <row r="246" spans="1:8" ht="14.25">
      <c r="A246" s="14" t="s">
        <v>163</v>
      </c>
      <c r="E246" s="19"/>
      <c r="F246" s="19"/>
      <c r="G246" s="22"/>
      <c r="H246" s="18"/>
    </row>
    <row r="247" spans="1:8" ht="38.25">
      <c r="A247" s="52" t="s">
        <v>188</v>
      </c>
      <c r="B247" s="52" t="s">
        <v>117</v>
      </c>
      <c r="C247" s="52" t="s">
        <v>5</v>
      </c>
      <c r="D247" s="52" t="s">
        <v>82</v>
      </c>
      <c r="E247" s="52" t="s">
        <v>189</v>
      </c>
      <c r="F247" s="52" t="s">
        <v>190</v>
      </c>
      <c r="G247" s="22"/>
      <c r="H247" s="18"/>
    </row>
    <row r="248" spans="1:8" ht="14.25">
      <c r="A248" s="5" t="s">
        <v>7</v>
      </c>
      <c r="B248" s="5" t="s">
        <v>118</v>
      </c>
      <c r="C248" s="4" t="s">
        <v>116</v>
      </c>
      <c r="D248" s="4">
        <v>2</v>
      </c>
      <c r="E248" s="82"/>
      <c r="F248" s="6">
        <f>D248*E248</f>
        <v>0</v>
      </c>
      <c r="G248" s="22"/>
      <c r="H248" s="18"/>
    </row>
    <row r="249" spans="1:8" ht="14.25">
      <c r="A249" s="5" t="s">
        <v>10</v>
      </c>
      <c r="B249" s="5" t="s">
        <v>119</v>
      </c>
      <c r="C249" s="4" t="s">
        <v>116</v>
      </c>
      <c r="D249" s="4">
        <v>1</v>
      </c>
      <c r="E249" s="82"/>
      <c r="F249" s="6">
        <f>D249*E249</f>
        <v>0</v>
      </c>
      <c r="G249" s="22"/>
      <c r="H249" s="18"/>
    </row>
    <row r="250" spans="1:8" ht="14.25">
      <c r="A250" s="5"/>
      <c r="B250" s="5" t="s">
        <v>93</v>
      </c>
      <c r="C250" s="7"/>
      <c r="D250" s="7"/>
      <c r="E250" s="8"/>
      <c r="F250" s="6">
        <f>SUM(F248:F249)</f>
        <v>0</v>
      </c>
      <c r="G250" s="22"/>
      <c r="H250" s="18"/>
    </row>
    <row r="251" spans="7:8" ht="12.75">
      <c r="G251" s="22"/>
      <c r="H251" s="18"/>
    </row>
    <row r="252" spans="1:8" ht="33.75" customHeight="1">
      <c r="A252" s="68" t="s">
        <v>164</v>
      </c>
      <c r="B252" s="68"/>
      <c r="C252" s="68"/>
      <c r="D252" s="68"/>
      <c r="E252" s="68"/>
      <c r="F252" s="68"/>
      <c r="G252" s="22"/>
      <c r="H252" s="18"/>
    </row>
    <row r="253" spans="1:8" ht="25.5">
      <c r="A253" s="52" t="s">
        <v>188</v>
      </c>
      <c r="B253" s="52" t="s">
        <v>165</v>
      </c>
      <c r="C253" s="52" t="s">
        <v>5</v>
      </c>
      <c r="D253" s="52" t="s">
        <v>82</v>
      </c>
      <c r="E253" s="52" t="s">
        <v>189</v>
      </c>
      <c r="F253" s="52" t="s">
        <v>190</v>
      </c>
      <c r="G253" s="22"/>
      <c r="H253" s="18"/>
    </row>
    <row r="254" spans="1:8" ht="14.25">
      <c r="A254" s="5" t="s">
        <v>7</v>
      </c>
      <c r="B254" s="5" t="s">
        <v>166</v>
      </c>
      <c r="C254" s="4" t="s">
        <v>116</v>
      </c>
      <c r="D254" s="4">
        <v>1</v>
      </c>
      <c r="E254" s="82"/>
      <c r="F254" s="6">
        <f>D254*E254</f>
        <v>0</v>
      </c>
      <c r="G254" s="22"/>
      <c r="H254" s="18"/>
    </row>
    <row r="255" spans="1:8" ht="14.25">
      <c r="A255" s="5" t="s">
        <v>10</v>
      </c>
      <c r="B255" s="5" t="s">
        <v>167</v>
      </c>
      <c r="C255" s="4" t="s">
        <v>47</v>
      </c>
      <c r="D255" s="4">
        <v>1</v>
      </c>
      <c r="E255" s="82"/>
      <c r="F255" s="6">
        <f>D255*E255</f>
        <v>0</v>
      </c>
      <c r="G255" s="22"/>
      <c r="H255" s="18"/>
    </row>
    <row r="256" spans="1:8" ht="14.25">
      <c r="A256" s="5" t="s">
        <v>10</v>
      </c>
      <c r="B256" s="5" t="s">
        <v>168</v>
      </c>
      <c r="C256" s="4" t="s">
        <v>116</v>
      </c>
      <c r="D256" s="4">
        <v>1</v>
      </c>
      <c r="E256" s="82"/>
      <c r="F256" s="6">
        <f>D256*E256</f>
        <v>0</v>
      </c>
      <c r="G256" s="22"/>
      <c r="H256" s="18"/>
    </row>
    <row r="257" spans="1:8" ht="14.25">
      <c r="A257" s="5"/>
      <c r="B257" s="5" t="s">
        <v>93</v>
      </c>
      <c r="C257" s="7"/>
      <c r="D257" s="7"/>
      <c r="E257" s="8"/>
      <c r="F257" s="6">
        <f>SUM(F254:F256)</f>
        <v>0</v>
      </c>
      <c r="G257" s="22"/>
      <c r="H257" s="18"/>
    </row>
    <row r="258" spans="7:8" ht="12.75">
      <c r="G258" s="22"/>
      <c r="H258" s="18"/>
    </row>
    <row r="259" spans="7:8" ht="12.75">
      <c r="G259" s="22"/>
      <c r="H259" s="18"/>
    </row>
    <row r="260" spans="1:8" ht="14.25">
      <c r="A260" s="12" t="s">
        <v>89</v>
      </c>
      <c r="E260" s="19"/>
      <c r="F260" s="19"/>
      <c r="G260" s="22"/>
      <c r="H260" s="18"/>
    </row>
    <row r="261" spans="1:8" ht="14.25">
      <c r="A261" s="12"/>
      <c r="E261" s="19"/>
      <c r="F261" s="19"/>
      <c r="G261" s="22"/>
      <c r="H261" s="18"/>
    </row>
    <row r="262" spans="1:8" ht="14.25">
      <c r="A262" s="3" t="s">
        <v>181</v>
      </c>
      <c r="B262" s="9"/>
      <c r="C262" s="9"/>
      <c r="D262" s="9"/>
      <c r="E262" s="19"/>
      <c r="F262" s="19"/>
      <c r="G262" s="22"/>
      <c r="H262" s="18"/>
    </row>
    <row r="263" spans="1:8" ht="12.75">
      <c r="A263" s="32"/>
      <c r="E263" s="19"/>
      <c r="F263" s="19"/>
      <c r="G263" s="22"/>
      <c r="H263" s="18"/>
    </row>
    <row r="264" spans="1:8" ht="14.25">
      <c r="A264" s="13" t="s">
        <v>1</v>
      </c>
      <c r="E264" s="19"/>
      <c r="F264" s="19"/>
      <c r="G264" s="22"/>
      <c r="H264" s="18"/>
    </row>
    <row r="265" spans="1:8" ht="14.25">
      <c r="A265" s="9" t="s">
        <v>85</v>
      </c>
      <c r="E265" s="19"/>
      <c r="F265" s="19"/>
      <c r="G265" s="22"/>
      <c r="H265" s="18"/>
    </row>
    <row r="266" spans="1:8" ht="14.25">
      <c r="A266" s="9" t="s">
        <v>122</v>
      </c>
      <c r="E266" s="19"/>
      <c r="F266" s="19"/>
      <c r="G266" s="22"/>
      <c r="H266" s="18"/>
    </row>
    <row r="267" spans="1:8" ht="14.25">
      <c r="A267" s="14" t="s">
        <v>86</v>
      </c>
      <c r="E267" s="19"/>
      <c r="F267" s="19"/>
      <c r="G267" s="22"/>
      <c r="H267" s="18"/>
    </row>
    <row r="268" spans="1:8" ht="14.25">
      <c r="A268" s="14" t="s">
        <v>140</v>
      </c>
      <c r="E268" s="19"/>
      <c r="F268" s="19"/>
      <c r="G268" s="22"/>
      <c r="H268" s="18"/>
    </row>
    <row r="269" spans="1:8" ht="14.25">
      <c r="A269" s="14" t="s">
        <v>141</v>
      </c>
      <c r="E269" s="19"/>
      <c r="F269" s="19"/>
      <c r="G269" s="22"/>
      <c r="H269" s="18"/>
    </row>
    <row r="270" spans="1:8" ht="14.25">
      <c r="A270" s="14" t="s">
        <v>97</v>
      </c>
      <c r="E270" s="19"/>
      <c r="F270" s="19"/>
      <c r="G270" s="22"/>
      <c r="H270" s="18"/>
    </row>
    <row r="271" spans="1:8" ht="14.25">
      <c r="A271" s="14" t="s">
        <v>123</v>
      </c>
      <c r="E271" s="19"/>
      <c r="F271" s="19"/>
      <c r="G271" s="22"/>
      <c r="H271" s="18"/>
    </row>
    <row r="272" spans="1:8" ht="14.25">
      <c r="A272" s="14"/>
      <c r="E272" s="19"/>
      <c r="F272" s="19"/>
      <c r="G272" s="22"/>
      <c r="H272" s="18"/>
    </row>
    <row r="273" spans="1:8" ht="14.25">
      <c r="A273" s="14" t="s">
        <v>169</v>
      </c>
      <c r="E273" s="19"/>
      <c r="F273" s="19"/>
      <c r="G273" s="22"/>
      <c r="H273" s="18"/>
    </row>
    <row r="274" spans="1:8" ht="25.5">
      <c r="A274" s="52" t="s">
        <v>188</v>
      </c>
      <c r="B274" s="52" t="s">
        <v>90</v>
      </c>
      <c r="C274" s="52" t="s">
        <v>5</v>
      </c>
      <c r="D274" s="52" t="s">
        <v>82</v>
      </c>
      <c r="E274" s="52" t="s">
        <v>189</v>
      </c>
      <c r="F274" s="52" t="s">
        <v>190</v>
      </c>
      <c r="G274" s="22"/>
      <c r="H274" s="18"/>
    </row>
    <row r="275" spans="1:8" ht="15.75">
      <c r="A275" s="5" t="s">
        <v>7</v>
      </c>
      <c r="B275" s="5" t="s">
        <v>87</v>
      </c>
      <c r="C275" s="17" t="s">
        <v>88</v>
      </c>
      <c r="D275" s="4">
        <v>30</v>
      </c>
      <c r="E275" s="82"/>
      <c r="F275" s="6">
        <f>D275*E275</f>
        <v>0</v>
      </c>
      <c r="G275" s="22"/>
      <c r="H275" s="18"/>
    </row>
    <row r="276" spans="1:8" ht="14.25">
      <c r="A276" s="5"/>
      <c r="B276" s="5" t="s">
        <v>105</v>
      </c>
      <c r="C276" s="7"/>
      <c r="D276" s="7"/>
      <c r="E276" s="8"/>
      <c r="F276" s="6">
        <f>SUM(F275)</f>
        <v>0</v>
      </c>
      <c r="G276" s="22"/>
      <c r="H276" s="18"/>
    </row>
    <row r="277" spans="1:8" ht="14.25">
      <c r="A277" s="14"/>
      <c r="E277" s="19"/>
      <c r="F277" s="19"/>
      <c r="G277" s="22"/>
      <c r="H277" s="18"/>
    </row>
    <row r="278" spans="1:8" ht="14.25">
      <c r="A278" s="9" t="s">
        <v>170</v>
      </c>
      <c r="E278" s="19"/>
      <c r="F278" s="19"/>
      <c r="G278" s="22"/>
      <c r="H278" s="18"/>
    </row>
    <row r="279" spans="1:8" ht="12.75">
      <c r="A279" s="31"/>
      <c r="E279" s="19"/>
      <c r="F279" s="19"/>
      <c r="G279" s="22"/>
      <c r="H279" s="18"/>
    </row>
    <row r="280" spans="1:8" ht="14.25">
      <c r="A280" s="13" t="s">
        <v>1</v>
      </c>
      <c r="E280" s="19"/>
      <c r="F280" s="19"/>
      <c r="G280" s="22"/>
      <c r="H280" s="18"/>
    </row>
    <row r="281" spans="1:8" ht="14.25">
      <c r="A281" s="9" t="s">
        <v>85</v>
      </c>
      <c r="E281" s="19"/>
      <c r="F281" s="19"/>
      <c r="G281" s="22"/>
      <c r="H281" s="18"/>
    </row>
    <row r="282" spans="1:8" ht="14.25">
      <c r="A282" s="9" t="s">
        <v>115</v>
      </c>
      <c r="E282" s="19"/>
      <c r="F282" s="19"/>
      <c r="G282" s="22"/>
      <c r="H282" s="18"/>
    </row>
    <row r="283" spans="1:8" ht="14.25">
      <c r="A283" s="14" t="s">
        <v>86</v>
      </c>
      <c r="E283" s="19"/>
      <c r="F283" s="19"/>
      <c r="G283" s="22"/>
      <c r="H283" s="18"/>
    </row>
    <row r="284" spans="1:6" ht="14.25">
      <c r="A284" s="14" t="s">
        <v>140</v>
      </c>
      <c r="E284" s="19"/>
      <c r="F284" s="19"/>
    </row>
    <row r="285" spans="1:6" ht="14.25">
      <c r="A285" s="14" t="s">
        <v>141</v>
      </c>
      <c r="E285" s="19"/>
      <c r="F285" s="19"/>
    </row>
    <row r="286" spans="1:6" ht="14.25">
      <c r="A286" s="14" t="s">
        <v>97</v>
      </c>
      <c r="E286" s="19"/>
      <c r="F286" s="19"/>
    </row>
    <row r="287" spans="1:6" ht="14.25">
      <c r="A287" s="14" t="s">
        <v>142</v>
      </c>
      <c r="E287" s="19"/>
      <c r="F287" s="19"/>
    </row>
    <row r="288" spans="1:6" ht="14.25">
      <c r="A288" s="14"/>
      <c r="E288" s="19"/>
      <c r="F288" s="19"/>
    </row>
    <row r="289" spans="1:6" ht="14.25">
      <c r="A289" s="14" t="s">
        <v>182</v>
      </c>
      <c r="E289" s="19"/>
      <c r="F289" s="19"/>
    </row>
    <row r="290" spans="1:6" ht="25.5">
      <c r="A290" s="52" t="s">
        <v>188</v>
      </c>
      <c r="B290" s="52" t="s">
        <v>90</v>
      </c>
      <c r="C290" s="52" t="s">
        <v>5</v>
      </c>
      <c r="D290" s="52" t="s">
        <v>82</v>
      </c>
      <c r="E290" s="52" t="s">
        <v>189</v>
      </c>
      <c r="F290" s="52" t="s">
        <v>190</v>
      </c>
    </row>
    <row r="291" spans="1:6" ht="15.75">
      <c r="A291" s="5" t="s">
        <v>7</v>
      </c>
      <c r="B291" s="5" t="s">
        <v>87</v>
      </c>
      <c r="C291" s="17" t="s">
        <v>88</v>
      </c>
      <c r="D291" s="4">
        <v>10</v>
      </c>
      <c r="E291" s="82"/>
      <c r="F291" s="6">
        <f>D291*E291</f>
        <v>0</v>
      </c>
    </row>
    <row r="292" spans="1:6" ht="14.25">
      <c r="A292" s="5"/>
      <c r="B292" s="5" t="s">
        <v>111</v>
      </c>
      <c r="C292" s="7"/>
      <c r="D292" s="7"/>
      <c r="E292" s="8"/>
      <c r="F292" s="6">
        <f>SUM(F291)</f>
        <v>0</v>
      </c>
    </row>
    <row r="293" spans="1:6" ht="17.25" customHeight="1">
      <c r="A293" s="46"/>
      <c r="B293" s="46"/>
      <c r="C293" s="46"/>
      <c r="D293" s="46"/>
      <c r="E293" s="46"/>
      <c r="F293" s="46"/>
    </row>
    <row r="294" spans="1:8" ht="34.5" customHeight="1">
      <c r="A294" s="70" t="s">
        <v>171</v>
      </c>
      <c r="B294" s="70"/>
      <c r="C294" s="70"/>
      <c r="D294" s="70"/>
      <c r="E294" s="70"/>
      <c r="F294" s="70"/>
      <c r="G294" s="47"/>
      <c r="H294" s="47"/>
    </row>
    <row r="295" spans="1:6" ht="25.5">
      <c r="A295" s="52" t="s">
        <v>188</v>
      </c>
      <c r="B295" s="52" t="s">
        <v>90</v>
      </c>
      <c r="C295" s="52" t="s">
        <v>5</v>
      </c>
      <c r="D295" s="52" t="s">
        <v>82</v>
      </c>
      <c r="E295" s="52" t="s">
        <v>189</v>
      </c>
      <c r="F295" s="52" t="s">
        <v>190</v>
      </c>
    </row>
    <row r="296" spans="1:6" ht="14.25">
      <c r="A296" s="5">
        <v>1</v>
      </c>
      <c r="B296" s="5" t="s">
        <v>94</v>
      </c>
      <c r="C296" s="4" t="s">
        <v>47</v>
      </c>
      <c r="D296" s="4">
        <v>2</v>
      </c>
      <c r="E296" s="82"/>
      <c r="F296" s="6">
        <f>D296*E296</f>
        <v>0</v>
      </c>
    </row>
    <row r="297" spans="1:6" ht="14.25">
      <c r="A297" s="5">
        <v>2</v>
      </c>
      <c r="B297" s="5" t="s">
        <v>95</v>
      </c>
      <c r="C297" s="4" t="s">
        <v>47</v>
      </c>
      <c r="D297" s="4">
        <v>2</v>
      </c>
      <c r="E297" s="82"/>
      <c r="F297" s="6">
        <f>D297*E297</f>
        <v>0</v>
      </c>
    </row>
    <row r="298" spans="1:8" ht="14.25">
      <c r="A298" s="5">
        <v>3</v>
      </c>
      <c r="B298" s="5" t="s">
        <v>96</v>
      </c>
      <c r="C298" s="4" t="s">
        <v>47</v>
      </c>
      <c r="D298" s="4">
        <v>2</v>
      </c>
      <c r="E298" s="82"/>
      <c r="F298" s="6">
        <f>D298*E298</f>
        <v>0</v>
      </c>
      <c r="G298" s="22"/>
      <c r="H298" s="18"/>
    </row>
    <row r="299" spans="1:6" ht="14.25">
      <c r="A299" s="5"/>
      <c r="B299" s="5" t="s">
        <v>112</v>
      </c>
      <c r="C299" s="7"/>
      <c r="D299" s="7"/>
      <c r="E299" s="8"/>
      <c r="F299" s="6">
        <f>SUM(F296:F298)</f>
        <v>0</v>
      </c>
    </row>
    <row r="300" spans="1:6" ht="15.75">
      <c r="A300" s="10"/>
      <c r="B300" s="10"/>
      <c r="C300" s="20"/>
      <c r="D300" s="21"/>
      <c r="E300" s="11"/>
      <c r="F300" s="11"/>
    </row>
    <row r="301" spans="1:6" ht="18" customHeight="1">
      <c r="A301" s="56" t="s">
        <v>172</v>
      </c>
      <c r="B301" s="48"/>
      <c r="C301" s="48"/>
      <c r="D301" s="48"/>
      <c r="E301" s="48"/>
      <c r="F301" s="48"/>
    </row>
    <row r="302" spans="1:6" ht="25.5">
      <c r="A302" s="52" t="s">
        <v>188</v>
      </c>
      <c r="B302" s="52" t="s">
        <v>90</v>
      </c>
      <c r="C302" s="52" t="s">
        <v>5</v>
      </c>
      <c r="D302" s="52" t="s">
        <v>82</v>
      </c>
      <c r="E302" s="52" t="s">
        <v>189</v>
      </c>
      <c r="F302" s="52" t="s">
        <v>190</v>
      </c>
    </row>
    <row r="303" spans="1:6" ht="28.5" customHeight="1">
      <c r="A303" s="5">
        <v>1</v>
      </c>
      <c r="B303" s="5" t="s">
        <v>98</v>
      </c>
      <c r="C303" s="4" t="s">
        <v>47</v>
      </c>
      <c r="D303" s="4">
        <v>2</v>
      </c>
      <c r="E303" s="82"/>
      <c r="F303" s="6">
        <f>D303*E303</f>
        <v>0</v>
      </c>
    </row>
    <row r="304" spans="1:6" ht="14.25">
      <c r="A304" s="5">
        <v>2</v>
      </c>
      <c r="B304" s="5" t="s">
        <v>120</v>
      </c>
      <c r="C304" s="4" t="s">
        <v>47</v>
      </c>
      <c r="D304" s="4">
        <v>2</v>
      </c>
      <c r="E304" s="82"/>
      <c r="F304" s="6">
        <f>D304*E304</f>
        <v>0</v>
      </c>
    </row>
    <row r="305" spans="1:6" ht="14.25">
      <c r="A305" s="5"/>
      <c r="B305" s="5" t="s">
        <v>121</v>
      </c>
      <c r="C305" s="7"/>
      <c r="D305" s="7"/>
      <c r="E305" s="8"/>
      <c r="F305" s="6">
        <f>SUM(F303:F304)</f>
        <v>0</v>
      </c>
    </row>
    <row r="306" spans="1:6" ht="14.25">
      <c r="A306" s="10"/>
      <c r="B306" s="10"/>
      <c r="C306" s="11"/>
      <c r="D306" s="11"/>
      <c r="E306" s="11"/>
      <c r="F306" s="11"/>
    </row>
    <row r="307" spans="1:6" ht="14.25" customHeight="1">
      <c r="A307" s="56" t="s">
        <v>173</v>
      </c>
      <c r="B307" s="48"/>
      <c r="C307" s="48"/>
      <c r="D307" s="48"/>
      <c r="E307" s="48"/>
      <c r="F307" s="48"/>
    </row>
    <row r="308" spans="1:6" ht="25.5">
      <c r="A308" s="52" t="s">
        <v>188</v>
      </c>
      <c r="B308" s="52" t="s">
        <v>90</v>
      </c>
      <c r="C308" s="52" t="s">
        <v>5</v>
      </c>
      <c r="D308" s="52" t="s">
        <v>82</v>
      </c>
      <c r="E308" s="52" t="s">
        <v>189</v>
      </c>
      <c r="F308" s="52" t="s">
        <v>190</v>
      </c>
    </row>
    <row r="309" spans="1:6" ht="28.5" customHeight="1">
      <c r="A309" s="5">
        <v>1</v>
      </c>
      <c r="B309" s="5" t="s">
        <v>98</v>
      </c>
      <c r="C309" s="4" t="s">
        <v>47</v>
      </c>
      <c r="D309" s="4">
        <v>2</v>
      </c>
      <c r="E309" s="82"/>
      <c r="F309" s="6">
        <f>D309*E309</f>
        <v>0</v>
      </c>
    </row>
    <row r="310" spans="1:6" ht="14.25">
      <c r="A310" s="5">
        <v>2</v>
      </c>
      <c r="B310" s="5" t="s">
        <v>120</v>
      </c>
      <c r="C310" s="4" t="s">
        <v>47</v>
      </c>
      <c r="D310" s="4">
        <v>1</v>
      </c>
      <c r="E310" s="82"/>
      <c r="F310" s="6">
        <f>D310*E310</f>
        <v>0</v>
      </c>
    </row>
    <row r="311" spans="1:6" ht="14.25">
      <c r="A311" s="5"/>
      <c r="B311" s="5" t="s">
        <v>124</v>
      </c>
      <c r="C311" s="7"/>
      <c r="D311" s="7"/>
      <c r="E311" s="8"/>
      <c r="F311" s="6">
        <f>SUM(F309:F310)</f>
        <v>0</v>
      </c>
    </row>
    <row r="312" spans="1:6" ht="15.75">
      <c r="A312" s="10"/>
      <c r="B312" s="10"/>
      <c r="C312" s="20"/>
      <c r="D312" s="21"/>
      <c r="E312" s="11"/>
      <c r="F312" s="11"/>
    </row>
    <row r="313" spans="1:9" s="55" customFormat="1" ht="34.5" customHeight="1">
      <c r="A313" s="69" t="s">
        <v>174</v>
      </c>
      <c r="B313" s="69"/>
      <c r="C313" s="69"/>
      <c r="D313" s="69"/>
      <c r="E313" s="69"/>
      <c r="F313" s="69"/>
      <c r="G313" s="54"/>
      <c r="H313" s="33"/>
      <c r="I313" s="33"/>
    </row>
    <row r="314" spans="1:6" ht="25.5">
      <c r="A314" s="52" t="s">
        <v>188</v>
      </c>
      <c r="B314" s="52" t="s">
        <v>90</v>
      </c>
      <c r="C314" s="52" t="s">
        <v>5</v>
      </c>
      <c r="D314" s="52" t="s">
        <v>82</v>
      </c>
      <c r="E314" s="52" t="s">
        <v>189</v>
      </c>
      <c r="F314" s="52" t="s">
        <v>190</v>
      </c>
    </row>
    <row r="315" spans="1:6" ht="14.25">
      <c r="A315" s="5">
        <v>1</v>
      </c>
      <c r="B315" s="5" t="s">
        <v>146</v>
      </c>
      <c r="C315" s="4" t="s">
        <v>47</v>
      </c>
      <c r="D315" s="4">
        <v>1</v>
      </c>
      <c r="E315" s="82"/>
      <c r="F315" s="6">
        <f>D315*E315</f>
        <v>0</v>
      </c>
    </row>
    <row r="316" spans="1:6" ht="28.5" customHeight="1">
      <c r="A316" s="5">
        <v>2</v>
      </c>
      <c r="B316" s="5" t="s">
        <v>145</v>
      </c>
      <c r="C316" s="4" t="s">
        <v>47</v>
      </c>
      <c r="D316" s="4">
        <v>2</v>
      </c>
      <c r="E316" s="82"/>
      <c r="F316" s="6">
        <f>D316*E316</f>
        <v>0</v>
      </c>
    </row>
    <row r="317" spans="1:6" ht="14.25">
      <c r="A317" s="5">
        <v>3</v>
      </c>
      <c r="B317" s="5" t="s">
        <v>143</v>
      </c>
      <c r="C317" s="4" t="s">
        <v>47</v>
      </c>
      <c r="D317" s="4">
        <v>2</v>
      </c>
      <c r="E317" s="82"/>
      <c r="F317" s="6">
        <f>D317*E317</f>
        <v>0</v>
      </c>
    </row>
    <row r="318" spans="1:6" ht="14.25">
      <c r="A318" s="5">
        <v>4</v>
      </c>
      <c r="B318" s="5" t="s">
        <v>144</v>
      </c>
      <c r="C318" s="4" t="s">
        <v>47</v>
      </c>
      <c r="D318" s="4">
        <v>2</v>
      </c>
      <c r="E318" s="82"/>
      <c r="F318" s="6">
        <f>D318*E318</f>
        <v>0</v>
      </c>
    </row>
    <row r="319" spans="1:6" ht="14.25">
      <c r="A319" s="5"/>
      <c r="B319" s="5" t="s">
        <v>129</v>
      </c>
      <c r="C319" s="7"/>
      <c r="D319" s="7"/>
      <c r="E319" s="8"/>
      <c r="F319" s="6">
        <f>SUM(F315:F318)</f>
        <v>0</v>
      </c>
    </row>
    <row r="320" spans="1:6" ht="14.25">
      <c r="A320" s="10"/>
      <c r="B320" s="10"/>
      <c r="C320" s="58"/>
      <c r="D320" s="58"/>
      <c r="E320" s="59"/>
      <c r="F320" s="59"/>
    </row>
    <row r="321" spans="1:8" s="55" customFormat="1" ht="36" customHeight="1">
      <c r="A321" s="69" t="s">
        <v>175</v>
      </c>
      <c r="B321" s="69"/>
      <c r="C321" s="69"/>
      <c r="D321" s="69"/>
      <c r="E321" s="69"/>
      <c r="F321" s="69"/>
      <c r="H321" s="57"/>
    </row>
    <row r="322" spans="1:7" ht="40.5" customHeight="1">
      <c r="A322" s="52" t="s">
        <v>188</v>
      </c>
      <c r="B322" s="52" t="s">
        <v>108</v>
      </c>
      <c r="C322" s="52" t="s">
        <v>5</v>
      </c>
      <c r="D322" s="52" t="s">
        <v>82</v>
      </c>
      <c r="E322" s="52" t="s">
        <v>189</v>
      </c>
      <c r="F322" s="52" t="s">
        <v>190</v>
      </c>
      <c r="G322" s="23"/>
    </row>
    <row r="323" spans="1:6" ht="16.5" customHeight="1">
      <c r="A323" s="5">
        <v>1</v>
      </c>
      <c r="B323" s="5" t="s">
        <v>106</v>
      </c>
      <c r="C323" s="4" t="s">
        <v>107</v>
      </c>
      <c r="D323" s="4">
        <v>3</v>
      </c>
      <c r="E323" s="82"/>
      <c r="F323" s="6">
        <f>D323*E323</f>
        <v>0</v>
      </c>
    </row>
    <row r="324" spans="1:6" ht="14.25">
      <c r="A324" s="5"/>
      <c r="B324" s="5" t="s">
        <v>130</v>
      </c>
      <c r="C324" s="7"/>
      <c r="D324" s="7"/>
      <c r="E324" s="8"/>
      <c r="F324" s="6">
        <f>SUM(F323)</f>
        <v>0</v>
      </c>
    </row>
    <row r="325" spans="1:6" ht="14.25">
      <c r="A325" s="10"/>
      <c r="B325" s="25"/>
      <c r="C325" s="58"/>
      <c r="D325" s="58"/>
      <c r="E325" s="60"/>
      <c r="F325" s="60"/>
    </row>
    <row r="326" spans="1:9" ht="15" customHeight="1">
      <c r="A326" s="54" t="s">
        <v>176</v>
      </c>
      <c r="B326" s="25"/>
      <c r="C326" s="25"/>
      <c r="D326" s="25"/>
      <c r="E326" s="25"/>
      <c r="F326" s="25"/>
      <c r="G326" s="33"/>
      <c r="H326" s="33"/>
      <c r="I326" s="33"/>
    </row>
    <row r="327" spans="1:6" ht="25.5">
      <c r="A327" s="52" t="s">
        <v>188</v>
      </c>
      <c r="B327" s="52" t="s">
        <v>108</v>
      </c>
      <c r="C327" s="52" t="s">
        <v>5</v>
      </c>
      <c r="D327" s="52" t="s">
        <v>82</v>
      </c>
      <c r="E327" s="52" t="s">
        <v>189</v>
      </c>
      <c r="F327" s="52" t="s">
        <v>190</v>
      </c>
    </row>
    <row r="328" spans="1:6" ht="18" customHeight="1">
      <c r="A328" s="5">
        <v>1</v>
      </c>
      <c r="B328" s="5" t="s">
        <v>109</v>
      </c>
      <c r="C328" s="4" t="s">
        <v>110</v>
      </c>
      <c r="D328" s="4">
        <v>2</v>
      </c>
      <c r="E328" s="82"/>
      <c r="F328" s="6">
        <f>D328*E328</f>
        <v>0</v>
      </c>
    </row>
    <row r="329" spans="1:6" ht="15.75" customHeight="1">
      <c r="A329" s="5"/>
      <c r="B329" s="5" t="s">
        <v>131</v>
      </c>
      <c r="C329" s="7"/>
      <c r="D329" s="7"/>
      <c r="E329" s="8"/>
      <c r="F329" s="6">
        <f>SUM(F328)</f>
        <v>0</v>
      </c>
    </row>
    <row r="330" spans="1:6" ht="14.25">
      <c r="A330" s="10"/>
      <c r="B330" s="10"/>
      <c r="C330" s="21"/>
      <c r="D330" s="21"/>
      <c r="E330" s="24"/>
      <c r="F330" s="24"/>
    </row>
    <row r="331" spans="1:6" ht="14.25" customHeight="1">
      <c r="A331" s="56" t="s">
        <v>177</v>
      </c>
      <c r="B331" s="48"/>
      <c r="C331" s="48"/>
      <c r="D331" s="48"/>
      <c r="E331" s="48"/>
      <c r="F331" s="48"/>
    </row>
    <row r="332" spans="1:6" ht="25.5">
      <c r="A332" s="52" t="s">
        <v>188</v>
      </c>
      <c r="B332" s="52" t="s">
        <v>192</v>
      </c>
      <c r="C332" s="52" t="s">
        <v>5</v>
      </c>
      <c r="D332" s="52" t="s">
        <v>82</v>
      </c>
      <c r="E332" s="52" t="s">
        <v>189</v>
      </c>
      <c r="F332" s="52" t="s">
        <v>190</v>
      </c>
    </row>
    <row r="333" spans="1:6" ht="20.25" customHeight="1">
      <c r="A333" s="5">
        <v>1</v>
      </c>
      <c r="B333" s="5" t="s">
        <v>125</v>
      </c>
      <c r="C333" s="4" t="s">
        <v>47</v>
      </c>
      <c r="D333" s="4">
        <v>2</v>
      </c>
      <c r="E333" s="82"/>
      <c r="F333" s="6">
        <f>D333*E333</f>
        <v>0</v>
      </c>
    </row>
    <row r="334" spans="1:6" ht="14.25">
      <c r="A334" s="5">
        <v>2</v>
      </c>
      <c r="B334" s="5" t="s">
        <v>126</v>
      </c>
      <c r="C334" s="4" t="s">
        <v>47</v>
      </c>
      <c r="D334" s="4">
        <v>2</v>
      </c>
      <c r="E334" s="82"/>
      <c r="F334" s="6">
        <f>D334*E334</f>
        <v>0</v>
      </c>
    </row>
    <row r="335" spans="1:6" ht="14.25">
      <c r="A335" s="5">
        <v>3</v>
      </c>
      <c r="B335" s="5" t="s">
        <v>127</v>
      </c>
      <c r="C335" s="4" t="s">
        <v>47</v>
      </c>
      <c r="D335" s="4">
        <v>2</v>
      </c>
      <c r="E335" s="82"/>
      <c r="F335" s="6">
        <f>D335*E335</f>
        <v>0</v>
      </c>
    </row>
    <row r="336" spans="1:6" ht="14.25">
      <c r="A336" s="5"/>
      <c r="B336" s="5" t="s">
        <v>132</v>
      </c>
      <c r="C336" s="7"/>
      <c r="D336" s="7"/>
      <c r="E336" s="8"/>
      <c r="F336" s="6">
        <f>SUM(F333:F335)</f>
        <v>0</v>
      </c>
    </row>
    <row r="337" spans="1:6" ht="14.25">
      <c r="A337" s="10"/>
      <c r="B337" s="10"/>
      <c r="C337" s="21"/>
      <c r="D337" s="21"/>
      <c r="E337" s="21"/>
      <c r="F337" s="11"/>
    </row>
    <row r="338" spans="1:6" ht="14.25" customHeight="1">
      <c r="A338" s="56" t="s">
        <v>178</v>
      </c>
      <c r="B338" s="48"/>
      <c r="C338" s="48"/>
      <c r="D338" s="48"/>
      <c r="E338" s="48"/>
      <c r="F338" s="48"/>
    </row>
    <row r="339" spans="1:6" ht="25.5">
      <c r="A339" s="52" t="s">
        <v>188</v>
      </c>
      <c r="B339" s="52" t="s">
        <v>192</v>
      </c>
      <c r="C339" s="52" t="s">
        <v>5</v>
      </c>
      <c r="D339" s="52" t="s">
        <v>82</v>
      </c>
      <c r="E339" s="52" t="s">
        <v>189</v>
      </c>
      <c r="F339" s="52" t="s">
        <v>190</v>
      </c>
    </row>
    <row r="340" spans="1:6" ht="14.25">
      <c r="A340" s="5">
        <v>1</v>
      </c>
      <c r="B340" s="5" t="s">
        <v>128</v>
      </c>
      <c r="C340" s="4" t="s">
        <v>9</v>
      </c>
      <c r="D340" s="4">
        <v>10</v>
      </c>
      <c r="E340" s="82"/>
      <c r="F340" s="6">
        <f>D340*E340</f>
        <v>0</v>
      </c>
    </row>
    <row r="341" spans="1:6" ht="14.25">
      <c r="A341" s="5"/>
      <c r="B341" s="5" t="s">
        <v>149</v>
      </c>
      <c r="C341" s="7"/>
      <c r="D341" s="7"/>
      <c r="E341" s="8"/>
      <c r="F341" s="6">
        <f>SUM(F340:F340)</f>
        <v>0</v>
      </c>
    </row>
    <row r="342" spans="1:6" ht="14.25">
      <c r="A342" s="10"/>
      <c r="B342" s="10"/>
      <c r="C342" s="21"/>
      <c r="D342" s="21"/>
      <c r="E342" s="21"/>
      <c r="F342" s="11"/>
    </row>
    <row r="343" spans="1:37" s="26" customFormat="1" ht="33" customHeight="1">
      <c r="A343" s="70" t="s">
        <v>179</v>
      </c>
      <c r="B343" s="70"/>
      <c r="C343" s="70"/>
      <c r="D343" s="70"/>
      <c r="E343" s="70"/>
      <c r="F343" s="70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</row>
    <row r="344" spans="1:6" ht="25.5">
      <c r="A344" s="52" t="s">
        <v>188</v>
      </c>
      <c r="B344" s="52" t="s">
        <v>90</v>
      </c>
      <c r="C344" s="52" t="s">
        <v>5</v>
      </c>
      <c r="D344" s="52" t="s">
        <v>82</v>
      </c>
      <c r="E344" s="52" t="s">
        <v>189</v>
      </c>
      <c r="F344" s="52" t="s">
        <v>190</v>
      </c>
    </row>
    <row r="345" spans="1:6" ht="14.25">
      <c r="A345" s="5">
        <v>1</v>
      </c>
      <c r="B345" s="5" t="s">
        <v>147</v>
      </c>
      <c r="C345" s="4" t="s">
        <v>47</v>
      </c>
      <c r="D345" s="4">
        <v>3</v>
      </c>
      <c r="E345" s="82"/>
      <c r="F345" s="6">
        <f>D345*E345</f>
        <v>0</v>
      </c>
    </row>
    <row r="346" spans="1:6" ht="28.5" customHeight="1">
      <c r="A346" s="5">
        <v>2</v>
      </c>
      <c r="B346" s="5" t="s">
        <v>145</v>
      </c>
      <c r="C346" s="4" t="s">
        <v>47</v>
      </c>
      <c r="D346" s="4">
        <v>4</v>
      </c>
      <c r="E346" s="82"/>
      <c r="F346" s="6">
        <f>D346*E346</f>
        <v>0</v>
      </c>
    </row>
    <row r="347" spans="1:6" ht="14.25">
      <c r="A347" s="5">
        <v>3</v>
      </c>
      <c r="B347" s="5" t="s">
        <v>148</v>
      </c>
      <c r="C347" s="4" t="s">
        <v>47</v>
      </c>
      <c r="D347" s="4">
        <v>4</v>
      </c>
      <c r="E347" s="82"/>
      <c r="F347" s="6">
        <f>D347*E347</f>
        <v>0</v>
      </c>
    </row>
    <row r="348" spans="1:6" ht="14.25">
      <c r="A348" s="5">
        <v>4</v>
      </c>
      <c r="B348" s="5" t="s">
        <v>127</v>
      </c>
      <c r="C348" s="4" t="s">
        <v>47</v>
      </c>
      <c r="D348" s="4">
        <v>4</v>
      </c>
      <c r="E348" s="82"/>
      <c r="F348" s="6">
        <f>D348*E348</f>
        <v>0</v>
      </c>
    </row>
    <row r="349" spans="1:6" ht="14.25">
      <c r="A349" s="5"/>
      <c r="B349" s="5" t="s">
        <v>180</v>
      </c>
      <c r="C349" s="7"/>
      <c r="D349" s="7"/>
      <c r="E349" s="8"/>
      <c r="F349" s="6">
        <f>SUM(F345:F348)</f>
        <v>0</v>
      </c>
    </row>
    <row r="350" spans="1:6" ht="14.25">
      <c r="A350" s="10"/>
      <c r="B350" s="10"/>
      <c r="C350" s="63"/>
      <c r="D350" s="63"/>
      <c r="E350" s="64"/>
      <c r="F350" s="11"/>
    </row>
    <row r="351" spans="1:6" ht="14.25">
      <c r="A351" s="70" t="s">
        <v>193</v>
      </c>
      <c r="B351" s="70"/>
      <c r="C351" s="70"/>
      <c r="D351" s="70"/>
      <c r="E351" s="70"/>
      <c r="F351" s="70"/>
    </row>
    <row r="352" spans="1:6" ht="25.5">
      <c r="A352" s="52" t="s">
        <v>188</v>
      </c>
      <c r="B352" s="52" t="s">
        <v>90</v>
      </c>
      <c r="C352" s="52" t="s">
        <v>5</v>
      </c>
      <c r="D352" s="52" t="s">
        <v>82</v>
      </c>
      <c r="E352" s="52" t="s">
        <v>189</v>
      </c>
      <c r="F352" s="52" t="s">
        <v>190</v>
      </c>
    </row>
    <row r="353" spans="1:6" ht="14.25">
      <c r="A353" s="5">
        <v>1</v>
      </c>
      <c r="B353" s="5" t="s">
        <v>194</v>
      </c>
      <c r="C353" s="4" t="s">
        <v>195</v>
      </c>
      <c r="D353" s="4">
        <v>3</v>
      </c>
      <c r="E353" s="82"/>
      <c r="F353" s="6">
        <f>D353*E353</f>
        <v>0</v>
      </c>
    </row>
    <row r="354" spans="1:6" ht="14.25">
      <c r="A354" s="5">
        <v>2</v>
      </c>
      <c r="B354" s="5" t="s">
        <v>196</v>
      </c>
      <c r="C354" s="4" t="s">
        <v>195</v>
      </c>
      <c r="D354" s="4">
        <v>2</v>
      </c>
      <c r="E354" s="82"/>
      <c r="F354" s="6">
        <f>D354*E354</f>
        <v>0</v>
      </c>
    </row>
    <row r="355" spans="1:6" ht="14.25">
      <c r="A355" s="5">
        <v>3</v>
      </c>
      <c r="B355" s="5" t="s">
        <v>197</v>
      </c>
      <c r="C355" s="4" t="s">
        <v>47</v>
      </c>
      <c r="D355" s="4">
        <v>8</v>
      </c>
      <c r="E355" s="82"/>
      <c r="F355" s="6">
        <f>D355*E355</f>
        <v>0</v>
      </c>
    </row>
    <row r="356" spans="1:6" ht="14.25">
      <c r="A356" s="5"/>
      <c r="B356" s="5" t="s">
        <v>198</v>
      </c>
      <c r="C356" s="7"/>
      <c r="D356" s="7"/>
      <c r="E356" s="8"/>
      <c r="F356" s="6">
        <f>SUM(F353:F355)</f>
        <v>0</v>
      </c>
    </row>
    <row r="357" spans="1:6" ht="14.25">
      <c r="A357" s="10"/>
      <c r="B357" s="10"/>
      <c r="C357" s="63"/>
      <c r="D357" s="63"/>
      <c r="E357" s="64"/>
      <c r="F357" s="11"/>
    </row>
    <row r="358" spans="1:6" ht="76.5" customHeight="1">
      <c r="A358" s="70" t="s">
        <v>203</v>
      </c>
      <c r="B358" s="70"/>
      <c r="C358" s="70"/>
      <c r="D358" s="70"/>
      <c r="E358" s="70"/>
      <c r="F358" s="70"/>
    </row>
    <row r="359" spans="1:6" ht="25.5">
      <c r="A359" s="52" t="s">
        <v>188</v>
      </c>
      <c r="B359" s="52" t="s">
        <v>90</v>
      </c>
      <c r="C359" s="52" t="s">
        <v>5</v>
      </c>
      <c r="D359" s="52" t="s">
        <v>82</v>
      </c>
      <c r="E359" s="52" t="s">
        <v>189</v>
      </c>
      <c r="F359" s="52" t="s">
        <v>190</v>
      </c>
    </row>
    <row r="360" spans="1:6" ht="14.25">
      <c r="A360" s="5">
        <v>1</v>
      </c>
      <c r="B360" s="5" t="s">
        <v>199</v>
      </c>
      <c r="C360" s="4" t="s">
        <v>200</v>
      </c>
      <c r="D360" s="4">
        <v>2</v>
      </c>
      <c r="E360" s="82"/>
      <c r="F360" s="6">
        <f>D360*E360</f>
        <v>0</v>
      </c>
    </row>
    <row r="361" spans="1:6" ht="14.25">
      <c r="A361" s="5"/>
      <c r="B361" s="5" t="s">
        <v>202</v>
      </c>
      <c r="C361" s="7"/>
      <c r="D361" s="7"/>
      <c r="E361" s="8"/>
      <c r="F361" s="6">
        <f>SUM(F360)</f>
        <v>0</v>
      </c>
    </row>
    <row r="362" spans="1:6" ht="14.25">
      <c r="A362" s="12"/>
      <c r="E362" s="19"/>
      <c r="F362" s="19"/>
    </row>
    <row r="363" spans="1:6" ht="20.25">
      <c r="A363" s="27" t="s">
        <v>201</v>
      </c>
      <c r="B363" s="28"/>
      <c r="C363" s="28"/>
      <c r="D363" s="49" t="s">
        <v>84</v>
      </c>
      <c r="E363" s="49"/>
      <c r="F363" s="34">
        <f>F40+F63+F70+F77+F107+F128+F145+F155+F172+F193+F210+F227+F244+F250+F257+F276+F292+F299+F305+F311+F319+F324+F329+F336+F341+F349+F356+F361</f>
        <v>0</v>
      </c>
    </row>
    <row r="364" spans="1:6" ht="20.25">
      <c r="A364" s="28"/>
      <c r="B364" s="28"/>
      <c r="C364" s="28"/>
      <c r="D364" s="49" t="s">
        <v>83</v>
      </c>
      <c r="E364" s="49"/>
      <c r="F364" s="35">
        <f>F363*3</f>
        <v>0</v>
      </c>
    </row>
    <row r="365" spans="1:6" ht="15">
      <c r="A365" s="28"/>
      <c r="B365" s="28"/>
      <c r="C365" s="28"/>
      <c r="D365" s="28"/>
      <c r="E365" s="28"/>
      <c r="F365" s="28"/>
    </row>
    <row r="372" ht="14.25" customHeight="1"/>
    <row r="373" ht="46.5" customHeight="1">
      <c r="F373" s="29"/>
    </row>
    <row r="378" ht="18" customHeight="1"/>
    <row r="379" ht="13.5" customHeight="1"/>
  </sheetData>
  <sheetProtection password="CC3C" sheet="1"/>
  <protectedRanges>
    <protectedRange sqref="E21:E360" name="Obseg1"/>
  </protectedRanges>
  <mergeCells count="15">
    <mergeCell ref="A15:F15"/>
    <mergeCell ref="A16:F16"/>
    <mergeCell ref="A4:F5"/>
    <mergeCell ref="A10:F10"/>
    <mergeCell ref="A11:F11"/>
    <mergeCell ref="A12:F12"/>
    <mergeCell ref="A13:F13"/>
    <mergeCell ref="A14:F14"/>
    <mergeCell ref="A252:F252"/>
    <mergeCell ref="A313:F313"/>
    <mergeCell ref="A294:F294"/>
    <mergeCell ref="A321:F321"/>
    <mergeCell ref="A358:F358"/>
    <mergeCell ref="A351:F351"/>
    <mergeCell ref="A343:F343"/>
  </mergeCells>
  <dataValidations count="1">
    <dataValidation type="custom" allowBlank="1" showInputMessage="1" showErrorMessage="1" errorTitle="NAPAKA" error="Vpiši vrednost na do dve decimalni mesti." sqref="E21:E39 E44:E62 E67:E69 E74:E76 E90:E106 E111:E127 E132:E144 E149:E154 E159:E171 E176:E192 E197:E209 E214:E226 E231:E243 E248:E249 E254:E256 E275 E291 E296:E298 E303:E304 E309:E310 E315:E318 E323 E328 E333:E335 E340 E345:E348 E353:E355 E360">
      <formula1>EXACT(E21,ROUND(E21,2))</formula1>
    </dataValidation>
  </dataValidations>
  <printOptions/>
  <pageMargins left="0.984251968503937" right="0.3937007874015748" top="0.7480314960629921" bottom="0.7480314960629921" header="0.31496062992125984" footer="0.31496062992125984"/>
  <pageSetup fitToHeight="0" horizontalDpi="600" verticalDpi="600" orientation="portrait" paperSize="9" r:id="rId1"/>
  <headerFooter alignWithMargins="0">
    <oddFooter>&amp;L&amp;F&amp;CStran &amp;P od &amp;N&amp;R&amp;A</oddFooter>
  </headerFooter>
  <rowBreaks count="5" manualBreakCount="5">
    <brk id="41" max="255" man="1"/>
    <brk id="79" max="255" man="1"/>
    <brk id="173" max="255" man="1"/>
    <brk id="259" max="255" man="1"/>
    <brk id="3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jp_energetika</dc:creator>
  <cp:keywords/>
  <dc:description/>
  <cp:lastModifiedBy>Uporabnik sistema Windows</cp:lastModifiedBy>
  <cp:lastPrinted>2021-06-09T11:09:15Z</cp:lastPrinted>
  <dcterms:created xsi:type="dcterms:W3CDTF">2008-06-30T11:09:17Z</dcterms:created>
  <dcterms:modified xsi:type="dcterms:W3CDTF">2021-06-09T11:09:48Z</dcterms:modified>
  <cp:category/>
  <cp:version/>
  <cp:contentType/>
  <cp:contentStatus/>
</cp:coreProperties>
</file>