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JPE\2022 JPE\SOP\JPE-SOP-206-22 - Dobava materiala za izvajanje strojnih del na plinovodnem omrežju -4. SKLOPI\objava\"/>
    </mc:Choice>
  </mc:AlternateContent>
  <bookViews>
    <workbookView xWindow="-15" yWindow="105" windowWidth="23250" windowHeight="7485" tabRatio="603"/>
  </bookViews>
  <sheets>
    <sheet name="rekapitulacija" sheetId="2" r:id="rId1"/>
    <sheet name="popis materiala po sklopih" sheetId="1" r:id="rId2"/>
  </sheets>
  <definedNames>
    <definedName name="_xlnm.Print_Area" localSheetId="1">'popis materiala po sklopih'!$A$5:$I$247</definedName>
    <definedName name="_xlnm.Print_Titles" localSheetId="1">'popis materiala po sklopih'!$5:$5</definedName>
  </definedNames>
  <calcPr calcId="162913"/>
</workbook>
</file>

<file path=xl/calcChain.xml><?xml version="1.0" encoding="utf-8"?>
<calcChain xmlns="http://schemas.openxmlformats.org/spreadsheetml/2006/main">
  <c r="I186" i="1" l="1"/>
  <c r="I212" i="1"/>
  <c r="I234" i="1"/>
  <c r="I243" i="1"/>
  <c r="I9" i="1"/>
  <c r="A35" i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I217" i="1" l="1"/>
  <c r="I216" i="1"/>
  <c r="I205" i="1" l="1"/>
  <c r="I204" i="1"/>
  <c r="I203" i="1"/>
  <c r="I202" i="1"/>
  <c r="I201" i="1"/>
  <c r="I200" i="1"/>
  <c r="I184" i="1" l="1"/>
  <c r="I63" i="1"/>
  <c r="I172" i="1"/>
  <c r="I132" i="1"/>
  <c r="I44" i="1"/>
  <c r="I240" i="1" l="1"/>
  <c r="I241" i="1"/>
  <c r="I242" i="1"/>
  <c r="I239" i="1"/>
  <c r="I238" i="1"/>
  <c r="B12" i="2" l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18" i="1"/>
  <c r="I193" i="1"/>
  <c r="I194" i="1"/>
  <c r="I195" i="1"/>
  <c r="I196" i="1"/>
  <c r="I197" i="1"/>
  <c r="I198" i="1"/>
  <c r="I199" i="1"/>
  <c r="I206" i="1"/>
  <c r="I207" i="1"/>
  <c r="I208" i="1"/>
  <c r="I209" i="1"/>
  <c r="I210" i="1"/>
  <c r="I211" i="1"/>
  <c r="I192" i="1"/>
  <c r="I191" i="1"/>
  <c r="I190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3" i="1"/>
  <c r="I174" i="1"/>
  <c r="I175" i="1"/>
  <c r="I176" i="1"/>
  <c r="I177" i="1"/>
  <c r="I178" i="1"/>
  <c r="I179" i="1"/>
  <c r="I180" i="1"/>
  <c r="I181" i="1"/>
  <c r="I182" i="1"/>
  <c r="I183" i="1"/>
  <c r="I185" i="1"/>
  <c r="I12" i="1"/>
  <c r="I11" i="1"/>
  <c r="I10" i="1"/>
  <c r="B10" i="2" l="1"/>
  <c r="B11" i="2"/>
  <c r="B9" i="2"/>
</calcChain>
</file>

<file path=xl/sharedStrings.xml><?xml version="1.0" encoding="utf-8"?>
<sst xmlns="http://schemas.openxmlformats.org/spreadsheetml/2006/main" count="641" uniqueCount="416">
  <si>
    <t>kos</t>
  </si>
  <si>
    <t>VRSTA BLAGA</t>
  </si>
  <si>
    <t>1</t>
  </si>
  <si>
    <t>FAZONSKI KOSI ZA PE CEVI</t>
  </si>
  <si>
    <t>T KOS PE 110, SDR 17</t>
  </si>
  <si>
    <t>T KOS PE 160, SDR 17</t>
  </si>
  <si>
    <t>T KOS PE 225, SDR 17</t>
  </si>
  <si>
    <t>LOK PE 32 \ 90°, SDR 11</t>
  </si>
  <si>
    <t>LOK PE 63 \ 90°, SDR 11</t>
  </si>
  <si>
    <t>LOK PE 110 \ 90°, SDR 17</t>
  </si>
  <si>
    <t>LOK PE 110 \ 90°, SDR 11</t>
  </si>
  <si>
    <t>LOK PE 160 \ 90°, SDR 17</t>
  </si>
  <si>
    <t>LOK PE 160 \ 90°, SDR 11</t>
  </si>
  <si>
    <t>LOK PE 225 \ 90°, SDR 17</t>
  </si>
  <si>
    <t>LOK PE 225 \ 90°, SDR 11</t>
  </si>
  <si>
    <t>LOK PE 32 \ 45°, SDR 11</t>
  </si>
  <si>
    <t>LOK PE 63 \ 45°, SDR 11</t>
  </si>
  <si>
    <t>LOK PE 110 \ 45°, SDR 17</t>
  </si>
  <si>
    <t>LOK PE 110 \ 45°, SDR 11</t>
  </si>
  <si>
    <t>LOK PE 160 \ 45°, SDR 17</t>
  </si>
  <si>
    <t>LOK PE 160 \ 45°, SDR 11</t>
  </si>
  <si>
    <t>LOK PE 225 \ 45°, SDR 17</t>
  </si>
  <si>
    <t>LOK PE 225 \ 45°, SDR 11</t>
  </si>
  <si>
    <t>10. SKLOP</t>
  </si>
  <si>
    <t>11. SKLOP</t>
  </si>
  <si>
    <t>T KOS REDUCIRNI PE 160 \ 110, SDR 17</t>
  </si>
  <si>
    <t>T KOS REDUCIRNI PE 160 \ 110, SDR 11</t>
  </si>
  <si>
    <t>T KOS REDUCIRNI PE 225 \ 110, SDR 17</t>
  </si>
  <si>
    <t>T KOS REDUCIRNI PE 225 \ 110, SDR 11</t>
  </si>
  <si>
    <t>T KOS REDUCIRNI PE 225 \ 160, SDR 17</t>
  </si>
  <si>
    <t>T KOS REDUCIRNI PE 225 \ 160, SDR 11</t>
  </si>
  <si>
    <t>KAPA PE 63, SDR 11</t>
  </si>
  <si>
    <t>KAPA PE 110, SDR 11</t>
  </si>
  <si>
    <t>KONČNIK PE 63, SDR 11</t>
  </si>
  <si>
    <t>KONČNIK PE 110, SDR 17</t>
  </si>
  <si>
    <t>KONČNIK PE 160, SDR 17</t>
  </si>
  <si>
    <t>KONČNIK PE 225, SDR 17</t>
  </si>
  <si>
    <t>OBOJKA PE 32, SDR 11</t>
  </si>
  <si>
    <t>OBOJKA PE 63, SDR 11</t>
  </si>
  <si>
    <t>R KOS PE 63 \ 32, SDR 11</t>
  </si>
  <si>
    <t>R KOS PE 110 \ 63, SDR 11</t>
  </si>
  <si>
    <t>R KOS PE 160 \ 110, SDR 11</t>
  </si>
  <si>
    <t>R KOS PE 225 \ 160, SDR 17</t>
  </si>
  <si>
    <t>R KOS PE 225 \ 160, SDR 11</t>
  </si>
  <si>
    <t>PRIROBNICA PROSTA PE 110</t>
  </si>
  <si>
    <t>T KOS NAVRTALNI PE 63 \ 63, SDR 11</t>
  </si>
  <si>
    <t>T KOS NAVRTALNI PE 63 \ 32, SDR 11</t>
  </si>
  <si>
    <t>R KOS PE 75 \ 63, SDR 11</t>
  </si>
  <si>
    <t>PRIROBNICA PROSTA PE 75</t>
  </si>
  <si>
    <t>PRIROBNICA PROSTA PE 90</t>
  </si>
  <si>
    <t>R KOS PE 90 \ 63, SDR 11</t>
  </si>
  <si>
    <t>R KOS PE 110 \ 90, SDR 11</t>
  </si>
  <si>
    <t>OBOJKA PE 110, SDR 11</t>
  </si>
  <si>
    <t>OBOJKA PE 160, SDR 17</t>
  </si>
  <si>
    <t>OBOJKA PE 160, SDR 11</t>
  </si>
  <si>
    <t>OBOJKA PE 225, SDR 17</t>
  </si>
  <si>
    <t>OBOJKA PE 225, SDR 11</t>
  </si>
  <si>
    <t>OBOJKA PE 250, SDR 17</t>
  </si>
  <si>
    <t>OBOJKA PE 250, SDR 11</t>
  </si>
  <si>
    <t>OBOJKA PE 315, SDR 17</t>
  </si>
  <si>
    <t>OBOJKA PE 315, SDR 11</t>
  </si>
  <si>
    <t>14. SKLOP</t>
  </si>
  <si>
    <t>KONČNIK PE 75, SDR 11</t>
  </si>
  <si>
    <t>PRIROBNICA PROSTA PE 160</t>
  </si>
  <si>
    <t>PRIROBNICA PROSTA PE 63</t>
  </si>
  <si>
    <t>m</t>
  </si>
  <si>
    <t>OHIŠJE CESTNE KAPE</t>
  </si>
  <si>
    <t>POKROV CESTNE KAPE Z</t>
  </si>
  <si>
    <t>POKROV CESTNE KAPE S</t>
  </si>
  <si>
    <t>KONČNIK PE 90, SDR 17</t>
  </si>
  <si>
    <t>KONČNIK PE 280, SDR 17</t>
  </si>
  <si>
    <t>KONČNIK PE 315, SDR 17</t>
  </si>
  <si>
    <t>OBOJKA PE 75, SDR 11</t>
  </si>
  <si>
    <t>OBOJKA PE 90, SDR 11</t>
  </si>
  <si>
    <t>OBOJKA PE 280, SDR 17</t>
  </si>
  <si>
    <t>ADAPTER PE 32 \ 1" NOTRANJI NAVOJ</t>
  </si>
  <si>
    <t>ADAPTER PE 32 \ 1" ZUNANJI NAVOJ</t>
  </si>
  <si>
    <t>ADAPTER PE 63 \ 2" ZUNANJI NAVOJ</t>
  </si>
  <si>
    <t>R KOS PE 250 \ 225, SDR 17</t>
  </si>
  <si>
    <t>R KOS PE 250 \ 225, SDR 11</t>
  </si>
  <si>
    <t>R KOS PE 280 \ 250, SDR 17</t>
  </si>
  <si>
    <t>LOK PE 110 \ 60°, SDR 17</t>
  </si>
  <si>
    <t>LOK PE 160 \ 60°, SDR 17</t>
  </si>
  <si>
    <t>LOK PE 225 \ 60°, SDR 17</t>
  </si>
  <si>
    <t>LOK PE 110 \ 30°, SDR 17</t>
  </si>
  <si>
    <t>LOK PE 160 \ 30°, SDR 17</t>
  </si>
  <si>
    <t>LOK PE 225 \ 30°, SDR 17</t>
  </si>
  <si>
    <t>TESNILO ZA KONČNIK PE 63, SDR 11</t>
  </si>
  <si>
    <t>TESNILO ZA KONČNIK PE 75, SDR 11</t>
  </si>
  <si>
    <t>TESNILO ZA KONČNIK PE 90, SDR 17</t>
  </si>
  <si>
    <t>TESNILO ZA KONČNIK PE 110, SDR 17</t>
  </si>
  <si>
    <t>TESNILO ZA KONČNIK PE 160, SDR 17</t>
  </si>
  <si>
    <t>TESNILO ZA KONČNIK PE 225, SDR 17</t>
  </si>
  <si>
    <t>TESNILO ZA KONČNIK PE 280, SDR 17</t>
  </si>
  <si>
    <t>TESNILO ZA KONČNIK PE 315, SDR 17</t>
  </si>
  <si>
    <t>OMARA ZA PLINOMER 500\600\240 NADOMETNA</t>
  </si>
  <si>
    <t>CEV PE 63 X 5,8 SDR 11</t>
  </si>
  <si>
    <t>CEV PE 110 X 10,0 SDR 11</t>
  </si>
  <si>
    <t>CEV PE 160 X 14,6 SDR 11</t>
  </si>
  <si>
    <t>CEV PE 225 X 20,5 SDR 11</t>
  </si>
  <si>
    <t>CEV PE 250 X 22,7 SDR 11</t>
  </si>
  <si>
    <t>CEV PE 315 X 28,6 SDR 11</t>
  </si>
  <si>
    <t>CEV PE 90 X 5,4 SDR 17</t>
  </si>
  <si>
    <t>CEV PE 110 X 6,6 SDR 17</t>
  </si>
  <si>
    <t>CEV PE 160 X 9,5 SDR 17</t>
  </si>
  <si>
    <t>CEV PE 225 X 13,4 SDR 17</t>
  </si>
  <si>
    <t>CEV PE 250 X 14,8 SDR 17</t>
  </si>
  <si>
    <t>CEV PE 315 X 18,7 SDR 17</t>
  </si>
  <si>
    <t>T KOS PE 32, SDR 11, ELEKTROVARILNI</t>
  </si>
  <si>
    <t>T KOS PE 63, SDR 11, ELEKTROVARILNI</t>
  </si>
  <si>
    <t>T KOS PE 110, SDR 11, ELEKTROVARILNI</t>
  </si>
  <si>
    <t>T KOS PE 160, SDR 11, ELEKTROVARILNI</t>
  </si>
  <si>
    <t>T KOS PE 225, SDR 11, ELEKTROVARILNI</t>
  </si>
  <si>
    <t>T KOS REDUCIRNI PE 160 \ 110, SDR 11, ELEKTROVARILNI</t>
  </si>
  <si>
    <t>T KOS REDUCIRNI PE 225 \ 110, SDR 11, ELEKTROVARILNI</t>
  </si>
  <si>
    <t>T KOS REDUCIRNI PE 225 \ 160, SDR 11, ELEKTROVARILNI</t>
  </si>
  <si>
    <t>T KOS REDUCIRNI PE 160 \ 63, SDR 11, ELEKTROVARILNI</t>
  </si>
  <si>
    <t>R KOS PE 63 \ 32, SDR 11, ELEKTROVARILNI</t>
  </si>
  <si>
    <t>R KOS PE 90 \ 63, SDR 11, ELEKTROVARILNI</t>
  </si>
  <si>
    <t>R KOS PE 110 \ 90, SDR 11, ELEKTROVARILNI</t>
  </si>
  <si>
    <t>R KOS PE 160 \ 110, SDR 11, ELEKTROVARILNI</t>
  </si>
  <si>
    <t>R KOS PE 225 \ 160, SDR 11, ELEKTROVARILNI</t>
  </si>
  <si>
    <t>KAPA PE 32, SDR 11, ELEKTROVARILNA</t>
  </si>
  <si>
    <t>KAPA PE 63, SDR 11, ELEKTROVARILNA</t>
  </si>
  <si>
    <t>KAPA PE 160, SDR 11, ELEKTROVARILNA</t>
  </si>
  <si>
    <t>KAPA PE 225, SDR 11, ELEKTROVARILNA</t>
  </si>
  <si>
    <t>OBOJKA Z VGRAJENIM PROTILOMNIM VENTILOM PE 32, SDR 11 (35mbar - 5 bar)</t>
  </si>
  <si>
    <t>OBOJKA Z VGRAJENIM PROTILOMNIM VENTILOM PE 63, SDR 11 (35mbar - 5bar)</t>
  </si>
  <si>
    <t>SEDLO OGRLICA PE 63 \ 63, SDR 11</t>
  </si>
  <si>
    <t>SEDLO OGRLICA PE 110 \ 63, SDR 11</t>
  </si>
  <si>
    <t>SEDLO OGRLICA PE 160 \ 63, SDR 11</t>
  </si>
  <si>
    <t>SEDLO OGRLICA PE 225 \ 63, SDR 11</t>
  </si>
  <si>
    <t>SEDLO OGRLICA PE 250 \ 63, SDR 11</t>
  </si>
  <si>
    <t>SEDLO OGRLICA PE 315 \ 63, SDR 11</t>
  </si>
  <si>
    <t>LOK PE 315 \ 90°, SDR 11</t>
  </si>
  <si>
    <t>LOK PE 315 \ 90°, SDR 17</t>
  </si>
  <si>
    <t>LOK PE 315 \ 45°, SDR 17</t>
  </si>
  <si>
    <t>LOK PE 315 \ 60°, SDR 17</t>
  </si>
  <si>
    <t>LOK PE 315 \ 30°, SDR 17</t>
  </si>
  <si>
    <t>T KOS PE 32, SDR 11</t>
  </si>
  <si>
    <t>T KOS PE 63, SDR 11</t>
  </si>
  <si>
    <t>T KOS PE 110, SDR 11</t>
  </si>
  <si>
    <t>T KOS PE 160, SDR 11</t>
  </si>
  <si>
    <t>T KOS PE 225, SDR 11</t>
  </si>
  <si>
    <t>T KOS PE 250, SDR 11</t>
  </si>
  <si>
    <t>T KOS PE 315, SDR 11</t>
  </si>
  <si>
    <t>T KOS PE 315, SDR 17</t>
  </si>
  <si>
    <t>R KOS PE 250 \ 160, SDR 11</t>
  </si>
  <si>
    <t>R KOS PE 315 \ 225, SDR 11</t>
  </si>
  <si>
    <t>R KOS PE 315 \ 250, SDR 11</t>
  </si>
  <si>
    <t>T KOS REDUCIRNI PE 110 \ 63, SDR 11</t>
  </si>
  <si>
    <t>T KOS REDUCIRNI PE 160 \ 63, SDR 11</t>
  </si>
  <si>
    <t>T KOS REDUCIRNI PE 315 \ 110, SDR 11</t>
  </si>
  <si>
    <t>T KOS REDUCIRNI PE 315 \ 160, SDR 11</t>
  </si>
  <si>
    <t>T KOS REDUCIRNI PE 315 \ 225, SDR 11</t>
  </si>
  <si>
    <t>T KOS REDUCIRNI PE 315 \ 250, SDR 11</t>
  </si>
  <si>
    <t>T KOS REDUCIRNI PE 315 \ 110, SDR 17</t>
  </si>
  <si>
    <t>T KOS REDUCIRNI PE 315 \ 160, SDR 17</t>
  </si>
  <si>
    <t>T KOS REDUCIRNI PE 315 \ 225, SDR 17</t>
  </si>
  <si>
    <t>T KOS REDUCIRNI PE 315 \ 250, SDR 17</t>
  </si>
  <si>
    <t>KAPA PE 315, SDR 11</t>
  </si>
  <si>
    <t>R KOS PE 250 \ 160, SDR 17</t>
  </si>
  <si>
    <t>R KOS PE 315 \ 225, SDR 17</t>
  </si>
  <si>
    <t>R KOS PE 315 \ 250, SDR 17</t>
  </si>
  <si>
    <t>PRIROBNICA PROSTA PE 280</t>
  </si>
  <si>
    <t>PRIROBNICA PROSTA PE 315</t>
  </si>
  <si>
    <t>ČISTILO ROBČKI</t>
  </si>
  <si>
    <t>LOK PE 315 \ 45°, SDR 11</t>
  </si>
  <si>
    <t>ČEP ZA SEDLO ZA BALONIRANJE PE 63 - 2 3/4"</t>
  </si>
  <si>
    <t>PE CEVI</t>
  </si>
  <si>
    <t>CESTNE KAPE</t>
  </si>
  <si>
    <t>OMARA ZA G.P.Z. PIPO 500\600\280 NADOMETNA</t>
  </si>
  <si>
    <t>OMARA ZA G.P.Z. PIPO 500\600\280 PODOMETNA</t>
  </si>
  <si>
    <t>OMARA ZA G.P.Z. PIPO 550\900\450 NADOMETNA</t>
  </si>
  <si>
    <t>OMARA ZA G.P.Z. PIPO 700\900\400 NADOMETNA</t>
  </si>
  <si>
    <t>OMARA ZA G.P.Z. PIPO 700\900\400 PODOMETNA</t>
  </si>
  <si>
    <t>enota mere</t>
  </si>
  <si>
    <t>OMARICE ZA GLAVNO PLINSKO ZAPORNO PIPO</t>
  </si>
  <si>
    <t>LOK PE 90 \ 90°, SDR 11</t>
  </si>
  <si>
    <t>LOK PE 90 \ 45°, SDR 11</t>
  </si>
  <si>
    <t>LOK PE 225 \ 22°, SDR 17</t>
  </si>
  <si>
    <t>LOK PE 315 \ 22°, SDR 17</t>
  </si>
  <si>
    <t>LOK PE 225 \ 11°, SDR 17</t>
  </si>
  <si>
    <t>LOK PE 315 \ 11°, SDR 17</t>
  </si>
  <si>
    <t>KAPA PE 90, SDR 11</t>
  </si>
  <si>
    <t>KAPA PE 225, SDR 11</t>
  </si>
  <si>
    <t>R KOS PE 280 \ 225, SDR 17</t>
  </si>
  <si>
    <t>R KOS PE 315 \ 280, SDR 17</t>
  </si>
  <si>
    <t>PRIROBNICA PROSTA PE 225, NP 16</t>
  </si>
  <si>
    <t>PRIROBNICA PROSTA PE 280, NP 16</t>
  </si>
  <si>
    <r>
      <t xml:space="preserve">CEV PE 32 x 3,0 SDR 11 </t>
    </r>
    <r>
      <rPr>
        <i/>
        <sz val="10"/>
        <rFont val="Tahoma"/>
        <family val="2"/>
        <charset val="238"/>
      </rPr>
      <t>(kolut dolžine 100m)</t>
    </r>
  </si>
  <si>
    <r>
      <t xml:space="preserve">CEV PE 63 X 5,8 SDR 11  </t>
    </r>
    <r>
      <rPr>
        <i/>
        <sz val="10"/>
        <rFont val="Tahoma"/>
        <family val="2"/>
        <charset val="238"/>
      </rPr>
      <t>(kolut dolžine 50m)</t>
    </r>
  </si>
  <si>
    <t>CEV PE 355 X 21,1 SDR 17</t>
  </si>
  <si>
    <t>CEV PE 400 X 23,7 SDR 17</t>
  </si>
  <si>
    <t>OMARA ZA G.P.Z. PIPO 350\400\250 NADOMETNA</t>
  </si>
  <si>
    <t>OMARA ZA G.P.Z. PIPO 350\390\250 PODOMETNA</t>
  </si>
  <si>
    <t>OMARA ZA G.P.Z. PIPO 350\600\250 NADOMETNA</t>
  </si>
  <si>
    <t>OMARA ZA G.P.Z. PIPO 350\600\250 PODOMETNA</t>
  </si>
  <si>
    <t>OMARA ZA G.P.Z. PIPO PO NAROČILU DO 4 KG</t>
  </si>
  <si>
    <t>OMARA ZA G.P.Z. PIPO PO NAROČILU OD 4 KG DO 8 KG</t>
  </si>
  <si>
    <t>OMARA ZA G.P.Z. PIPO PO NAROČILU OD 8 KG DO 16 KG</t>
  </si>
  <si>
    <t>KAPA PE 110, SDR 11, ELEKTROVARILNA</t>
  </si>
  <si>
    <t>KOLENO PE 32 \ 90°, SDR 11, ELEKTROVARILNI</t>
  </si>
  <si>
    <t>KOLENO PE 63 \ 90°, SDR 11, ELEKTROVARILNI</t>
  </si>
  <si>
    <t>KOLENO PE 110 \ 90°, SDR 11, ELEKTROVARILNI</t>
  </si>
  <si>
    <t>KOLENO PE 160 \ 90°, SDR 11, ELEKTROVARILNI</t>
  </si>
  <si>
    <t>KOLENO PE 225 \ 90°, SDR 11, ELEKTROVARILNI</t>
  </si>
  <si>
    <t>KOLENO PE 32 \ 45°, SDR 11, ELEKTROVARILNI</t>
  </si>
  <si>
    <t>KOLENO PE 63 \ 45°, SDR 11, ELEKTROVARILNI</t>
  </si>
  <si>
    <t>KOLENO PE 110 \ 45°, SDR 11, ELEKTROVARILNI</t>
  </si>
  <si>
    <t>KOLENO PE 160 \ 45°, SDR 11, ELEKTROVARILNI</t>
  </si>
  <si>
    <t>KOLENO PE 225 \ 45°, SDR 11, ELEKTROVARILNI</t>
  </si>
  <si>
    <t>OBOJKA PE 355, SDR 17</t>
  </si>
  <si>
    <t>R KOS PE 40 \ 32, SDR 11</t>
  </si>
  <si>
    <t>OMARA ZA G.P.Z. PIPO PO NAROČILU OD 16 DO 36 KG</t>
  </si>
  <si>
    <t>OMARA ZA G.P.PIPO 900X1100X400 N.O.-2KRILNA VRATA + STREHA</t>
  </si>
  <si>
    <t>12. SKLOP</t>
  </si>
  <si>
    <t>OMARA ZA G.P.Z. PIPO PO NAROČILU OD 36 KG PODOMETNA DVODELNA</t>
  </si>
  <si>
    <t>POKROV LTŽ 600 X 600</t>
  </si>
  <si>
    <t>OHIŠJE POKROVA 600 X 600</t>
  </si>
  <si>
    <t>LOK PE 160 \ 22°, SDR 17</t>
  </si>
  <si>
    <t>LOK PE 160 \ 11°, SDR 17</t>
  </si>
  <si>
    <t>PROIZVAJALEC</t>
  </si>
  <si>
    <t>KODA ARTIKLA</t>
  </si>
  <si>
    <t>REKAPITULACIJA</t>
  </si>
  <si>
    <t>V/Na _____________________________ , dne ___________________</t>
  </si>
  <si>
    <t>_____________________________</t>
  </si>
  <si>
    <t>Žig ponudnika:</t>
  </si>
  <si>
    <t>(Naziv ponudnika)</t>
  </si>
  <si>
    <t>_________________________________</t>
  </si>
  <si>
    <t>(Ime in priimek ter podpis ponudnika)</t>
  </si>
  <si>
    <t>Naziv sklopa</t>
  </si>
  <si>
    <t>Dobava materiala za izvajanje strojnih del na plinovodnem omrežju naročnika</t>
  </si>
  <si>
    <t>cena/EM
v EUR brez DDV</t>
  </si>
  <si>
    <t>skupna vrednost 
v EUR brez DDV</t>
  </si>
  <si>
    <t>SKUPAJ 10. sklop:</t>
  </si>
  <si>
    <t>SKUPAJ 11. sklop:</t>
  </si>
  <si>
    <t>SKUPAJ 12. sklop:</t>
  </si>
  <si>
    <t>SKUPAJ 14. sklop:</t>
  </si>
  <si>
    <t>KAPA PE  40,SDR 11,ELVAR.</t>
  </si>
  <si>
    <t>PRIROBNICA PROSTA PE 225 NP 16 12 LUKENJ</t>
  </si>
  <si>
    <t>SEDLO OGRLICA PE 90/63,SDR 11</t>
  </si>
  <si>
    <t>NASTAVEK ZA BALONIRANJE PE CEVI HUTZ(GF)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</si>
  <si>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</si>
  <si>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</si>
  <si>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</si>
  <si>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</si>
  <si>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</si>
  <si>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</si>
  <si>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</si>
  <si>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</si>
  <si>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</si>
  <si>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</si>
  <si>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</si>
  <si>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</si>
  <si>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</si>
  <si>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</si>
  <si>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</si>
  <si>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</si>
  <si>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</si>
  <si>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</si>
  <si>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</si>
  <si>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</si>
  <si>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</si>
  <si>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</si>
  <si>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</si>
  <si>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</si>
  <si>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</si>
  <si>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R KOS PE 63 \ 50, SDR 11, ELEKTROVARILNI</t>
  </si>
  <si>
    <t xml:space="preserve">CEV PE 63 X 5,8 SDR 11 - OPLAŠČENA </t>
  </si>
  <si>
    <t>CEV PE 110 X 6,6 SDR 17 - OPLAŠČENA</t>
  </si>
  <si>
    <t>CEV PE 160 X 9,5 SDR 17 - OPLAŠČENA</t>
  </si>
  <si>
    <t>CEV PE 225 X 13,4 SDR 17 - OPLAŠČENA</t>
  </si>
  <si>
    <t>OMARA ZA G.P.Z. PIPO 300\350\200 NADOMETNA</t>
  </si>
  <si>
    <t>OMARA ZA G.P.Z. PIPO 300\350\200 PODOMETNA</t>
  </si>
  <si>
    <t>10. sklop: Fazonski kosi za PE cevi</t>
  </si>
  <si>
    <t>11. sklop: PE cevi</t>
  </si>
  <si>
    <t>12. sklop: Omarice za glavno plinsko zaporno pipo</t>
  </si>
  <si>
    <t>14. sklop: Cestne kape</t>
  </si>
  <si>
    <t>Dobava materiala za izvajanje strojnih del na plinovodnem omrežju naročnika po sklopih</t>
  </si>
  <si>
    <t>IDENT SAP</t>
  </si>
  <si>
    <t>3003605</t>
  </si>
  <si>
    <t>3003606</t>
  </si>
  <si>
    <t>3003799</t>
  </si>
  <si>
    <t>3003821</t>
  </si>
  <si>
    <t>3003820</t>
  </si>
  <si>
    <t>3003819</t>
  </si>
  <si>
    <t>3003860</t>
  </si>
  <si>
    <t>3003857</t>
  </si>
  <si>
    <t>3003832</t>
  </si>
  <si>
    <t>3004318</t>
  </si>
  <si>
    <t>3003713</t>
  </si>
  <si>
    <t>3003654</t>
  </si>
  <si>
    <t>3003733</t>
  </si>
  <si>
    <t>3003732</t>
  </si>
  <si>
    <t>3003731</t>
  </si>
  <si>
    <t>3003735</t>
  </si>
  <si>
    <t>3003736</t>
  </si>
  <si>
    <t>3003737</t>
  </si>
  <si>
    <t>3003738</t>
  </si>
  <si>
    <t>3003739</t>
  </si>
  <si>
    <t>3003909</t>
  </si>
  <si>
    <t>3003653</t>
  </si>
  <si>
    <t>3003844</t>
  </si>
  <si>
    <t>3003730</t>
  </si>
  <si>
    <t>3003734</t>
  </si>
  <si>
    <t>3003904</t>
  </si>
  <si>
    <t>3003720</t>
  </si>
  <si>
    <t>3003721</t>
  </si>
  <si>
    <t>3003722</t>
  </si>
  <si>
    <t>3003767</t>
  </si>
  <si>
    <t>3003806</t>
  </si>
  <si>
    <t>3003728</t>
  </si>
  <si>
    <t>3003818</t>
  </si>
  <si>
    <t>3003912</t>
  </si>
  <si>
    <t>3003652</t>
  </si>
  <si>
    <t>3003921</t>
  </si>
  <si>
    <t>3003514</t>
  </si>
  <si>
    <t>3003797</t>
  </si>
  <si>
    <t>3003800</t>
  </si>
  <si>
    <t>3003906</t>
  </si>
  <si>
    <t>3003886</t>
  </si>
  <si>
    <t>3003893</t>
  </si>
  <si>
    <t>3003768</t>
  </si>
  <si>
    <t>3003791</t>
  </si>
  <si>
    <t>3003900</t>
  </si>
  <si>
    <t>3003898</t>
  </si>
  <si>
    <t>3004313</t>
  </si>
  <si>
    <t>3003873</t>
  </si>
  <si>
    <t>3004668</t>
  </si>
  <si>
    <t>3004674</t>
  </si>
  <si>
    <t>3003877</t>
  </si>
  <si>
    <t>3004599</t>
  </si>
  <si>
    <t>3004315</t>
  </si>
  <si>
    <t>3003938</t>
  </si>
  <si>
    <t>3003939</t>
  </si>
  <si>
    <t>3003838</t>
  </si>
  <si>
    <t>3003869</t>
  </si>
  <si>
    <t>3004328</t>
  </si>
  <si>
    <t>3004329</t>
  </si>
  <si>
    <t>3004336</t>
  </si>
  <si>
    <t>3004340</t>
  </si>
  <si>
    <t>3004341</t>
  </si>
  <si>
    <t>3004338</t>
  </si>
  <si>
    <t>3004316</t>
  </si>
  <si>
    <t>3004713</t>
  </si>
  <si>
    <t>3004351</t>
  </si>
  <si>
    <t>3004352</t>
  </si>
  <si>
    <t>3004136</t>
  </si>
  <si>
    <t>3003872</t>
  </si>
  <si>
    <t>3003920</t>
  </si>
  <si>
    <t>3004728</t>
  </si>
  <si>
    <t>3004337</t>
  </si>
  <si>
    <t>3003697</t>
  </si>
  <si>
    <t>3003833</t>
  </si>
  <si>
    <t>3003804</t>
  </si>
  <si>
    <t>3003892</t>
  </si>
  <si>
    <t>3003891</t>
  </si>
  <si>
    <t>3003890</t>
  </si>
  <si>
    <t>3003855</t>
  </si>
  <si>
    <t>3003834</t>
  </si>
  <si>
    <t>3003887</t>
  </si>
  <si>
    <t>3003919</t>
  </si>
  <si>
    <t>3003802</t>
  </si>
  <si>
    <t>3003729</t>
  </si>
  <si>
    <t>3003859</t>
  </si>
  <si>
    <t>3003905</t>
  </si>
  <si>
    <t>3003858</t>
  </si>
  <si>
    <t>3004317</t>
  </si>
  <si>
    <t>3003910</t>
  </si>
  <si>
    <t>3003803</t>
  </si>
  <si>
    <t>3003805</t>
  </si>
  <si>
    <t>3003776</t>
  </si>
  <si>
    <t>3003899</t>
  </si>
  <si>
    <t>3003726</t>
  </si>
  <si>
    <t>3003856</t>
  </si>
  <si>
    <t>3004322</t>
  </si>
  <si>
    <t>3003835</t>
  </si>
  <si>
    <t>3004098</t>
  </si>
  <si>
    <t>3004050</t>
  </si>
  <si>
    <t>3004049</t>
  </si>
  <si>
    <t>3004096</t>
  </si>
  <si>
    <t>3004097</t>
  </si>
  <si>
    <t>3004042</t>
  </si>
  <si>
    <t>3004105</t>
  </si>
  <si>
    <t>3004742</t>
  </si>
  <si>
    <t>3003711</t>
  </si>
  <si>
    <t>3003861</t>
  </si>
  <si>
    <t>3004441</t>
  </si>
  <si>
    <t>3003760</t>
  </si>
  <si>
    <t>3003871</t>
  </si>
  <si>
    <t>3003689</t>
  </si>
  <si>
    <t>3003696</t>
  </si>
  <si>
    <t>3003889</t>
  </si>
  <si>
    <t>3003895</t>
  </si>
  <si>
    <t>3003831</t>
  </si>
  <si>
    <t>3003915</t>
  </si>
  <si>
    <t>3004102</t>
  </si>
  <si>
    <t>3004116</t>
  </si>
  <si>
    <t>3003901</t>
  </si>
  <si>
    <t>3004187</t>
  </si>
  <si>
    <t>3004188</t>
  </si>
  <si>
    <t>3003897</t>
  </si>
  <si>
    <t>3004442</t>
  </si>
  <si>
    <t>3004319</t>
  </si>
  <si>
    <t>3004639</t>
  </si>
  <si>
    <t>3006276</t>
  </si>
  <si>
    <t>3003864</t>
  </si>
  <si>
    <t>3004491</t>
  </si>
  <si>
    <t>3003865</t>
  </si>
  <si>
    <t>ZAP.
ŠT.</t>
  </si>
  <si>
    <t>ponudbena vrednost 
v EUR brez DDV</t>
  </si>
  <si>
    <t>okvirna količina</t>
  </si>
  <si>
    <r>
      <t xml:space="preserve">CEV PE 32 x 3,0 SDR 11 - OPLAŠČENA </t>
    </r>
    <r>
      <rPr>
        <i/>
        <sz val="10"/>
        <rFont val="Tahoma"/>
        <family val="2"/>
        <charset val="238"/>
      </rPr>
      <t>(kolut dolžine 100m)</t>
    </r>
  </si>
  <si>
    <r>
      <t xml:space="preserve">CEV PE 63 X 5,8 SDR 11 - OPLAŠČENA  </t>
    </r>
    <r>
      <rPr>
        <i/>
        <sz val="10"/>
        <rFont val="Tahoma"/>
        <family val="2"/>
        <charset val="238"/>
      </rPr>
      <t>(kolut dolžine 50m)</t>
    </r>
  </si>
  <si>
    <t>ŠT. JAVNEGA NAROČILA: JPE-SOP-206/22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</si>
</sst>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\ _S_I_T"/>
    <numFmt numFmtId="165" formatCode="#,##0.00\ &quot;SIT&quot;"/>
  </numFmts>
  <fonts count="14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Tahoma"/>
      <family val="2"/>
      <charset val="238"/>
    </font>
    <font>
      <b/>
      <sz val="10"/>
      <name val="Tahoma"/>
      <family val="2"/>
      <charset val="238"/>
    </font>
    <font>
      <b/>
      <sz val="9"/>
      <name val="Tahoma"/>
      <family val="2"/>
      <charset val="238"/>
    </font>
    <font>
      <b/>
      <sz val="11"/>
      <name val="Tahoma"/>
      <family val="2"/>
      <charset val="238"/>
    </font>
    <font>
      <i/>
      <sz val="10"/>
      <name val="Tahoma"/>
      <family val="2"/>
      <charset val="238"/>
    </font>
    <font>
      <sz val="10"/>
      <name val="Arial"/>
      <family val="2"/>
      <charset val="238"/>
    </font>
    <font>
      <sz val="10"/>
      <color theme="9" tint="-0.249977111117893"/>
      <name val="Tahoma"/>
      <family val="2"/>
      <charset val="238"/>
    </font>
    <font>
      <b/>
      <sz val="14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Tahom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9" fillId="0" borderId="0"/>
    <xf numFmtId="0" fontId="3" fillId="0" borderId="0"/>
    <xf numFmtId="0" fontId="12" fillId="0" borderId="0"/>
  </cellStyleXfs>
  <cellXfs count="118">
    <xf numFmtId="0" fontId="0" fillId="0" borderId="0" xfId="0"/>
    <xf numFmtId="0" fontId="4" fillId="0" borderId="0" xfId="0" applyFont="1" applyFill="1"/>
    <xf numFmtId="0" fontId="4" fillId="0" borderId="1" xfId="0" applyFont="1" applyFill="1" applyBorder="1" applyAlignment="1">
      <alignment horizontal="center"/>
    </xf>
    <xf numFmtId="1" fontId="4" fillId="0" borderId="2" xfId="0" applyNumberFormat="1" applyFont="1" applyFill="1" applyBorder="1" applyAlignment="1">
      <alignment horizontal="center"/>
    </xf>
    <xf numFmtId="1" fontId="4" fillId="2" borderId="1" xfId="0" applyNumberFormat="1" applyFont="1" applyFill="1" applyBorder="1" applyAlignment="1">
      <alignment horizontal="center"/>
    </xf>
    <xf numFmtId="1" fontId="4" fillId="0" borderId="3" xfId="0" applyNumberFormat="1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1" fontId="4" fillId="0" borderId="1" xfId="0" applyNumberFormat="1" applyFont="1" applyFill="1" applyBorder="1" applyAlignment="1">
      <alignment horizontal="center"/>
    </xf>
    <xf numFmtId="1" fontId="4" fillId="0" borderId="3" xfId="0" applyNumberFormat="1" applyFont="1" applyFill="1" applyBorder="1"/>
    <xf numFmtId="0" fontId="4" fillId="0" borderId="5" xfId="0" applyFont="1" applyFill="1" applyBorder="1"/>
    <xf numFmtId="0" fontId="4" fillId="2" borderId="4" xfId="0" applyFont="1" applyFill="1" applyBorder="1" applyAlignment="1">
      <alignment horizontal="center"/>
    </xf>
    <xf numFmtId="0" fontId="4" fillId="0" borderId="4" xfId="0" applyFont="1" applyFill="1" applyBorder="1"/>
    <xf numFmtId="0" fontId="4" fillId="0" borderId="0" xfId="0" applyFont="1"/>
    <xf numFmtId="1" fontId="4" fillId="0" borderId="0" xfId="0" applyNumberFormat="1" applyFont="1"/>
    <xf numFmtId="3" fontId="4" fillId="0" borderId="5" xfId="0" applyNumberFormat="1" applyFont="1" applyFill="1" applyBorder="1" applyAlignment="1">
      <alignment horizontal="center"/>
    </xf>
    <xf numFmtId="3" fontId="4" fillId="2" borderId="1" xfId="0" applyNumberFormat="1" applyFont="1" applyFill="1" applyBorder="1" applyAlignment="1">
      <alignment horizontal="center"/>
    </xf>
    <xf numFmtId="3" fontId="4" fillId="2" borderId="4" xfId="0" applyNumberFormat="1" applyFont="1" applyFill="1" applyBorder="1" applyAlignment="1">
      <alignment horizontal="center"/>
    </xf>
    <xf numFmtId="164" fontId="5" fillId="0" borderId="5" xfId="0" applyNumberFormat="1" applyFont="1" applyFill="1" applyBorder="1" applyAlignment="1">
      <alignment horizontal="center"/>
    </xf>
    <xf numFmtId="1" fontId="4" fillId="0" borderId="0" xfId="0" applyNumberFormat="1" applyFont="1" applyFill="1" applyBorder="1" applyAlignment="1">
      <alignment horizontal="center"/>
    </xf>
    <xf numFmtId="165" fontId="5" fillId="0" borderId="0" xfId="0" applyNumberFormat="1" applyFont="1" applyFill="1" applyBorder="1"/>
    <xf numFmtId="0" fontId="4" fillId="0" borderId="0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wrapText="1"/>
    </xf>
    <xf numFmtId="0" fontId="5" fillId="0" borderId="2" xfId="0" applyFont="1" applyFill="1" applyBorder="1" applyAlignment="1">
      <alignment wrapText="1"/>
    </xf>
    <xf numFmtId="0" fontId="5" fillId="2" borderId="1" xfId="0" applyFont="1" applyFill="1" applyBorder="1" applyAlignment="1">
      <alignment horizontal="center" wrapText="1"/>
    </xf>
    <xf numFmtId="0" fontId="5" fillId="0" borderId="5" xfId="0" applyFont="1" applyFill="1" applyBorder="1" applyAlignment="1">
      <alignment wrapText="1"/>
    </xf>
    <xf numFmtId="0" fontId="4" fillId="0" borderId="5" xfId="0" applyFont="1" applyFill="1" applyBorder="1" applyAlignment="1">
      <alignment wrapText="1"/>
    </xf>
    <xf numFmtId="0" fontId="5" fillId="2" borderId="4" xfId="0" applyFont="1" applyFill="1" applyBorder="1" applyAlignment="1">
      <alignment horizontal="center" wrapText="1"/>
    </xf>
    <xf numFmtId="0" fontId="4" fillId="0" borderId="0" xfId="0" applyFont="1" applyAlignment="1">
      <alignment wrapText="1"/>
    </xf>
    <xf numFmtId="0" fontId="5" fillId="0" borderId="0" xfId="0" applyFont="1" applyFill="1" applyBorder="1" applyAlignment="1">
      <alignment wrapText="1"/>
    </xf>
    <xf numFmtId="0" fontId="5" fillId="2" borderId="1" xfId="0" applyFont="1" applyFill="1" applyBorder="1" applyAlignment="1">
      <alignment horizontal="center" vertical="justify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 vertical="top"/>
    </xf>
    <xf numFmtId="4" fontId="4" fillId="0" borderId="0" xfId="0" applyNumberFormat="1" applyFont="1" applyFill="1" applyAlignment="1">
      <alignment horizontal="center"/>
    </xf>
    <xf numFmtId="0" fontId="4" fillId="0" borderId="3" xfId="0" applyFont="1" applyFill="1" applyBorder="1" applyAlignment="1">
      <alignment horizontal="left" wrapText="1"/>
    </xf>
    <xf numFmtId="0" fontId="5" fillId="2" borderId="3" xfId="0" applyFont="1" applyFill="1" applyBorder="1" applyAlignment="1">
      <alignment horizontal="center" wrapText="1"/>
    </xf>
    <xf numFmtId="1" fontId="5" fillId="2" borderId="1" xfId="0" applyNumberFormat="1" applyFont="1" applyFill="1" applyBorder="1" applyAlignment="1">
      <alignment horizontal="center" vertical="justify"/>
    </xf>
    <xf numFmtId="0" fontId="5" fillId="3" borderId="1" xfId="0" applyFont="1" applyFill="1" applyBorder="1" applyAlignment="1">
      <alignment horizontal="center" vertical="center" wrapText="1"/>
    </xf>
    <xf numFmtId="0" fontId="11" fillId="0" borderId="0" xfId="2" applyFont="1"/>
    <xf numFmtId="0" fontId="3" fillId="0" borderId="0" xfId="2"/>
    <xf numFmtId="0" fontId="3" fillId="0" borderId="0" xfId="2" applyProtection="1">
      <protection locked="0"/>
    </xf>
    <xf numFmtId="0" fontId="3" fillId="0" borderId="0" xfId="2" applyAlignment="1" applyProtection="1">
      <alignment horizontal="center"/>
      <protection locked="0"/>
    </xf>
    <xf numFmtId="0" fontId="7" fillId="0" borderId="0" xfId="0" applyFont="1"/>
    <xf numFmtId="0" fontId="5" fillId="3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justify" vertical="center" wrapText="1"/>
    </xf>
    <xf numFmtId="0" fontId="5" fillId="0" borderId="2" xfId="0" applyFont="1" applyFill="1" applyBorder="1" applyAlignment="1">
      <alignment horizontal="justify" wrapText="1"/>
    </xf>
    <xf numFmtId="0" fontId="5" fillId="2" borderId="1" xfId="0" applyFont="1" applyFill="1" applyBorder="1" applyAlignment="1">
      <alignment horizontal="justify" wrapText="1"/>
    </xf>
    <xf numFmtId="0" fontId="5" fillId="0" borderId="5" xfId="0" applyFont="1" applyFill="1" applyBorder="1" applyAlignment="1">
      <alignment horizontal="justify" wrapText="1"/>
    </xf>
    <xf numFmtId="0" fontId="4" fillId="0" borderId="5" xfId="0" applyFont="1" applyFill="1" applyBorder="1" applyAlignment="1">
      <alignment horizontal="justify" wrapText="1"/>
    </xf>
    <xf numFmtId="0" fontId="5" fillId="2" borderId="4" xfId="0" applyFont="1" applyFill="1" applyBorder="1" applyAlignment="1">
      <alignment horizontal="justify" wrapText="1"/>
    </xf>
    <xf numFmtId="0" fontId="4" fillId="0" borderId="1" xfId="0" applyFont="1" applyFill="1" applyBorder="1" applyAlignment="1">
      <alignment horizontal="justify" wrapText="1"/>
    </xf>
    <xf numFmtId="0" fontId="4" fillId="0" borderId="0" xfId="0" applyFont="1" applyAlignment="1">
      <alignment horizontal="justify" wrapText="1"/>
    </xf>
    <xf numFmtId="0" fontId="5" fillId="0" borderId="0" xfId="0" applyFont="1" applyFill="1" applyBorder="1" applyAlignment="1">
      <alignment horizontal="justify" wrapText="1"/>
    </xf>
    <xf numFmtId="4" fontId="5" fillId="3" borderId="1" xfId="0" applyNumberFormat="1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right" vertical="justify"/>
    </xf>
    <xf numFmtId="4" fontId="4" fillId="0" borderId="1" xfId="0" applyNumberFormat="1" applyFont="1" applyFill="1" applyBorder="1" applyAlignment="1">
      <alignment horizontal="right"/>
    </xf>
    <xf numFmtId="4" fontId="4" fillId="0" borderId="4" xfId="0" applyNumberFormat="1" applyFont="1" applyFill="1" applyBorder="1" applyAlignment="1">
      <alignment horizontal="right"/>
    </xf>
    <xf numFmtId="4" fontId="4" fillId="2" borderId="1" xfId="0" applyNumberFormat="1" applyFont="1" applyFill="1" applyBorder="1" applyAlignment="1">
      <alignment horizontal="right"/>
    </xf>
    <xf numFmtId="4" fontId="4" fillId="2" borderId="4" xfId="0" applyNumberFormat="1" applyFont="1" applyFill="1" applyBorder="1" applyAlignment="1">
      <alignment horizontal="right"/>
    </xf>
    <xf numFmtId="4" fontId="4" fillId="0" borderId="0" xfId="0" applyNumberFormat="1" applyFont="1" applyFill="1" applyBorder="1" applyAlignment="1">
      <alignment horizontal="right"/>
    </xf>
    <xf numFmtId="4" fontId="4" fillId="0" borderId="0" xfId="0" applyNumberFormat="1" applyFont="1" applyFill="1" applyAlignment="1">
      <alignment horizontal="right"/>
    </xf>
    <xf numFmtId="4" fontId="4" fillId="0" borderId="0" xfId="0" applyNumberFormat="1" applyFont="1" applyFill="1" applyAlignment="1">
      <alignment horizontal="right" vertical="top"/>
    </xf>
    <xf numFmtId="4" fontId="5" fillId="0" borderId="5" xfId="0" applyNumberFormat="1" applyFont="1" applyFill="1" applyBorder="1" applyAlignment="1">
      <alignment horizontal="right"/>
    </xf>
    <xf numFmtId="4" fontId="4" fillId="0" borderId="5" xfId="0" applyNumberFormat="1" applyFont="1" applyFill="1" applyBorder="1" applyAlignment="1">
      <alignment horizontal="right"/>
    </xf>
    <xf numFmtId="4" fontId="5" fillId="0" borderId="0" xfId="0" applyNumberFormat="1" applyFont="1" applyFill="1" applyBorder="1" applyAlignment="1">
      <alignment horizontal="right"/>
    </xf>
    <xf numFmtId="4" fontId="4" fillId="0" borderId="0" xfId="0" applyNumberFormat="1" applyFont="1" applyAlignment="1">
      <alignment horizontal="right"/>
    </xf>
    <xf numFmtId="1" fontId="4" fillId="0" borderId="3" xfId="0" applyNumberFormat="1" applyFont="1" applyFill="1" applyBorder="1" applyAlignment="1">
      <alignment horizontal="center"/>
    </xf>
    <xf numFmtId="1" fontId="4" fillId="0" borderId="5" xfId="0" applyNumberFormat="1" applyFont="1" applyFill="1" applyBorder="1" applyAlignment="1">
      <alignment horizontal="center"/>
    </xf>
    <xf numFmtId="0" fontId="2" fillId="0" borderId="0" xfId="2" applyFont="1"/>
    <xf numFmtId="1" fontId="4" fillId="0" borderId="5" xfId="0" applyNumberFormat="1" applyFont="1" applyFill="1" applyBorder="1"/>
    <xf numFmtId="1" fontId="4" fillId="2" borderId="4" xfId="0" applyNumberFormat="1" applyFont="1" applyFill="1" applyBorder="1" applyAlignment="1">
      <alignment horizontal="center"/>
    </xf>
    <xf numFmtId="1" fontId="5" fillId="0" borderId="1" xfId="0" applyNumberFormat="1" applyFont="1" applyFill="1" applyBorder="1" applyAlignment="1">
      <alignment horizontal="center"/>
    </xf>
    <xf numFmtId="1" fontId="5" fillId="0" borderId="4" xfId="0" applyNumberFormat="1" applyFont="1" applyFill="1" applyBorder="1" applyAlignment="1">
      <alignment horizontal="center"/>
    </xf>
    <xf numFmtId="1" fontId="5" fillId="0" borderId="1" xfId="0" applyNumberFormat="1" applyFont="1" applyFill="1" applyBorder="1" applyAlignment="1">
      <alignment horizontal="center" vertical="justify"/>
    </xf>
    <xf numFmtId="0" fontId="5" fillId="0" borderId="3" xfId="0" applyFont="1" applyFill="1" applyBorder="1" applyAlignment="1">
      <alignment horizontal="justify" wrapText="1"/>
    </xf>
    <xf numFmtId="0" fontId="5" fillId="0" borderId="3" xfId="0" applyFont="1" applyFill="1" applyBorder="1" applyAlignment="1">
      <alignment wrapText="1"/>
    </xf>
    <xf numFmtId="0" fontId="5" fillId="0" borderId="1" xfId="0" applyNumberFormat="1" applyFont="1" applyFill="1" applyBorder="1" applyAlignment="1">
      <alignment horizontal="center"/>
    </xf>
    <xf numFmtId="4" fontId="5" fillId="0" borderId="1" xfId="0" applyNumberFormat="1" applyFont="1" applyFill="1" applyBorder="1" applyAlignment="1">
      <alignment horizontal="right"/>
    </xf>
    <xf numFmtId="0" fontId="5" fillId="0" borderId="1" xfId="0" applyFont="1" applyFill="1" applyBorder="1" applyAlignment="1">
      <alignment horizontal="justify" wrapText="1"/>
    </xf>
    <xf numFmtId="0" fontId="5" fillId="0" borderId="1" xfId="0" applyFont="1" applyFill="1" applyBorder="1" applyAlignment="1">
      <alignment wrapText="1"/>
    </xf>
    <xf numFmtId="0" fontId="5" fillId="0" borderId="1" xfId="0" applyNumberFormat="1" applyFont="1" applyFill="1" applyBorder="1" applyAlignment="1" applyProtection="1">
      <alignment horizontal="center"/>
      <protection locked="0"/>
    </xf>
    <xf numFmtId="4" fontId="5" fillId="0" borderId="1" xfId="0" applyNumberFormat="1" applyFont="1" applyFill="1" applyBorder="1" applyAlignment="1" applyProtection="1">
      <alignment horizontal="right"/>
      <protection locked="0"/>
    </xf>
    <xf numFmtId="1" fontId="4" fillId="0" borderId="6" xfId="0" applyNumberFormat="1" applyFont="1" applyFill="1" applyBorder="1" applyAlignment="1">
      <alignment horizontal="center"/>
    </xf>
    <xf numFmtId="1" fontId="4" fillId="0" borderId="7" xfId="0" applyNumberFormat="1" applyFont="1" applyFill="1" applyBorder="1" applyAlignment="1">
      <alignment horizontal="center"/>
    </xf>
    <xf numFmtId="0" fontId="5" fillId="0" borderId="7" xfId="0" applyFont="1" applyFill="1" applyBorder="1" applyAlignment="1">
      <alignment horizontal="justify" wrapText="1"/>
    </xf>
    <xf numFmtId="0" fontId="5" fillId="0" borderId="7" xfId="0" applyFont="1" applyFill="1" applyBorder="1" applyAlignment="1">
      <alignment wrapText="1"/>
    </xf>
    <xf numFmtId="1" fontId="5" fillId="0" borderId="3" xfId="0" applyNumberFormat="1" applyFont="1" applyFill="1" applyBorder="1" applyAlignment="1">
      <alignment horizontal="center" vertical="justify"/>
    </xf>
    <xf numFmtId="0" fontId="5" fillId="0" borderId="1" xfId="0" applyNumberFormat="1" applyFont="1" applyFill="1" applyBorder="1" applyAlignment="1" applyProtection="1">
      <alignment horizontal="center" vertical="justify"/>
      <protection locked="0"/>
    </xf>
    <xf numFmtId="4" fontId="5" fillId="0" borderId="1" xfId="0" applyNumberFormat="1" applyFont="1" applyFill="1" applyBorder="1" applyAlignment="1" applyProtection="1">
      <alignment horizontal="right" vertical="justify"/>
      <protection locked="0"/>
    </xf>
    <xf numFmtId="0" fontId="5" fillId="0" borderId="1" xfId="0" applyNumberFormat="1" applyFont="1" applyFill="1" applyBorder="1" applyAlignment="1" applyProtection="1">
      <alignment horizontal="center"/>
    </xf>
    <xf numFmtId="4" fontId="5" fillId="0" borderId="1" xfId="0" applyNumberFormat="1" applyFont="1" applyFill="1" applyBorder="1" applyAlignment="1" applyProtection="1">
      <alignment horizontal="right"/>
    </xf>
    <xf numFmtId="0" fontId="4" fillId="0" borderId="0" xfId="0" applyFont="1" applyFill="1" applyAlignment="1">
      <alignment horizontal="justify" wrapText="1"/>
    </xf>
    <xf numFmtId="0" fontId="10" fillId="0" borderId="1" xfId="0" applyFont="1" applyFill="1" applyBorder="1" applyAlignment="1">
      <alignment horizontal="left" wrapText="1"/>
    </xf>
    <xf numFmtId="0" fontId="10" fillId="0" borderId="3" xfId="0" applyFont="1" applyFill="1" applyBorder="1" applyAlignment="1">
      <alignment horizontal="left" wrapText="1"/>
    </xf>
    <xf numFmtId="0" fontId="4" fillId="0" borderId="2" xfId="0" applyFont="1" applyFill="1" applyBorder="1" applyAlignment="1">
      <alignment horizontal="justify" wrapText="1"/>
    </xf>
    <xf numFmtId="1" fontId="4" fillId="0" borderId="0" xfId="0" applyNumberFormat="1" applyFont="1" applyFill="1"/>
    <xf numFmtId="0" fontId="4" fillId="0" borderId="0" xfId="0" applyFont="1" applyFill="1" applyAlignment="1">
      <alignment wrapText="1"/>
    </xf>
    <xf numFmtId="0" fontId="13" fillId="0" borderId="8" xfId="0" applyFont="1" applyBorder="1" applyAlignment="1">
      <alignment horizontal="left" vertical="center" wrapText="1" indent="2"/>
    </xf>
    <xf numFmtId="0" fontId="13" fillId="0" borderId="9" xfId="0" applyFont="1" applyBorder="1" applyAlignment="1">
      <alignment horizontal="center" vertical="center" wrapText="1"/>
    </xf>
    <xf numFmtId="4" fontId="13" fillId="0" borderId="10" xfId="0" applyNumberFormat="1" applyFont="1" applyBorder="1" applyAlignment="1">
      <alignment vertical="center" wrapText="1"/>
    </xf>
    <xf numFmtId="4" fontId="13" fillId="0" borderId="11" xfId="0" applyNumberFormat="1" applyFont="1" applyBorder="1" applyAlignment="1">
      <alignment vertical="center" wrapText="1"/>
    </xf>
    <xf numFmtId="0" fontId="13" fillId="0" borderId="12" xfId="0" applyFont="1" applyBorder="1" applyAlignment="1">
      <alignment horizontal="justify" vertical="center"/>
    </xf>
    <xf numFmtId="0" fontId="13" fillId="0" borderId="13" xfId="0" applyFont="1" applyBorder="1" applyAlignment="1">
      <alignment horizontal="justify" vertical="center"/>
    </xf>
    <xf numFmtId="1" fontId="6" fillId="3" borderId="1" xfId="0" applyNumberFormat="1" applyFont="1" applyFill="1" applyBorder="1" applyAlignment="1">
      <alignment horizontal="center" vertical="center" wrapText="1"/>
    </xf>
    <xf numFmtId="4" fontId="4" fillId="0" borderId="6" xfId="0" applyNumberFormat="1" applyFont="1" applyBorder="1" applyAlignment="1">
      <alignment vertical="center"/>
    </xf>
    <xf numFmtId="1" fontId="4" fillId="0" borderId="5" xfId="0" applyNumberFormat="1" applyFont="1" applyFill="1" applyBorder="1" applyAlignment="1">
      <alignment horizontal="center"/>
    </xf>
    <xf numFmtId="1" fontId="4" fillId="4" borderId="1" xfId="0" applyNumberFormat="1" applyFont="1" applyFill="1" applyBorder="1" applyAlignment="1">
      <alignment horizontal="center" vertical="justify"/>
    </xf>
    <xf numFmtId="0" fontId="4" fillId="0" borderId="1" xfId="0" applyFont="1" applyBorder="1" applyAlignment="1">
      <alignment horizontal="left" wrapText="1"/>
    </xf>
    <xf numFmtId="0" fontId="4" fillId="5" borderId="1" xfId="0" applyFont="1" applyFill="1" applyBorder="1" applyAlignment="1">
      <alignment horizontal="left" wrapText="1"/>
    </xf>
    <xf numFmtId="0" fontId="0" fillId="0" borderId="1" xfId="0" applyBorder="1"/>
    <xf numFmtId="1" fontId="4" fillId="0" borderId="1" xfId="0" applyNumberFormat="1" applyFont="1" applyBorder="1" applyAlignment="1">
      <alignment horizontal="center"/>
    </xf>
    <xf numFmtId="1" fontId="5" fillId="0" borderId="1" xfId="0" applyNumberFormat="1" applyFont="1" applyBorder="1" applyAlignment="1">
      <alignment horizontal="center"/>
    </xf>
    <xf numFmtId="1" fontId="4" fillId="0" borderId="3" xfId="0" applyNumberFormat="1" applyFont="1" applyBorder="1" applyAlignment="1">
      <alignment horizontal="center"/>
    </xf>
    <xf numFmtId="1" fontId="4" fillId="4" borderId="1" xfId="0" applyNumberFormat="1" applyFont="1" applyFill="1" applyBorder="1" applyAlignment="1">
      <alignment horizontal="center"/>
    </xf>
    <xf numFmtId="0" fontId="1" fillId="0" borderId="0" xfId="2" applyFont="1"/>
  </cellXfs>
  <cellStyles count="4">
    <cellStyle name="Navadno" xfId="0" builtinId="0"/>
    <cellStyle name="Navadno 2" xfId="1"/>
    <cellStyle name="Navadno 2 2" xfId="3"/>
    <cellStyle name="Navadno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tabSelected="1" workbookViewId="0">
      <selection activeCell="A4" sqref="A4"/>
    </sheetView>
  </sheetViews>
  <sheetFormatPr defaultRowHeight="15" x14ac:dyDescent="0.25"/>
  <cols>
    <col min="1" max="1" width="48.5703125" style="40" customWidth="1"/>
    <col min="2" max="2" width="36.85546875" style="40" customWidth="1"/>
    <col min="3" max="3" width="16.28515625" style="40" customWidth="1"/>
    <col min="4" max="4" width="9.140625" style="40"/>
    <col min="5" max="5" width="15.140625" style="40" customWidth="1"/>
    <col min="6" max="16384" width="9.140625" style="40"/>
  </cols>
  <sheetData>
    <row r="1" spans="1:2" ht="18.75" x14ac:dyDescent="0.3">
      <c r="A1" s="39" t="s">
        <v>224</v>
      </c>
    </row>
    <row r="3" spans="1:2" x14ac:dyDescent="0.25">
      <c r="A3" s="117" t="s">
        <v>415</v>
      </c>
    </row>
    <row r="5" spans="1:2" x14ac:dyDescent="0.25">
      <c r="A5" s="43" t="s">
        <v>232</v>
      </c>
    </row>
    <row r="7" spans="1:2" ht="15.75" thickBot="1" x14ac:dyDescent="0.3"/>
    <row r="8" spans="1:2" ht="28.5" x14ac:dyDescent="0.25">
      <c r="A8" s="100" t="s">
        <v>231</v>
      </c>
      <c r="B8" s="101" t="s">
        <v>411</v>
      </c>
    </row>
    <row r="9" spans="1:2" x14ac:dyDescent="0.25">
      <c r="A9" s="104" t="s">
        <v>275</v>
      </c>
      <c r="B9" s="102">
        <f>+'popis materiala po sklopih'!I186</f>
        <v>0</v>
      </c>
    </row>
    <row r="10" spans="1:2" x14ac:dyDescent="0.25">
      <c r="A10" s="104" t="s">
        <v>276</v>
      </c>
      <c r="B10" s="102">
        <f>+'popis materiala po sklopih'!I212</f>
        <v>0</v>
      </c>
    </row>
    <row r="11" spans="1:2" x14ac:dyDescent="0.25">
      <c r="A11" s="104" t="s">
        <v>277</v>
      </c>
      <c r="B11" s="102">
        <f>+'popis materiala po sklopih'!I234</f>
        <v>0</v>
      </c>
    </row>
    <row r="12" spans="1:2" ht="15.75" thickBot="1" x14ac:dyDescent="0.3">
      <c r="A12" s="105" t="s">
        <v>278</v>
      </c>
      <c r="B12" s="103">
        <f>+'popis materiala po sklopih'!I243</f>
        <v>0</v>
      </c>
    </row>
    <row r="17" spans="1:5" x14ac:dyDescent="0.25">
      <c r="A17" s="41" t="s">
        <v>225</v>
      </c>
      <c r="B17" s="41"/>
      <c r="C17" s="41"/>
      <c r="D17" s="41"/>
      <c r="E17" s="41"/>
    </row>
    <row r="18" spans="1:5" x14ac:dyDescent="0.25">
      <c r="A18" s="41"/>
      <c r="B18" s="41"/>
      <c r="C18" s="41"/>
      <c r="D18" s="41"/>
      <c r="E18" s="41"/>
    </row>
    <row r="19" spans="1:5" x14ac:dyDescent="0.25">
      <c r="A19" s="41"/>
      <c r="B19" s="41"/>
      <c r="C19" s="41"/>
      <c r="D19" s="41"/>
      <c r="E19" s="41"/>
    </row>
    <row r="20" spans="1:5" x14ac:dyDescent="0.25">
      <c r="A20" s="41"/>
      <c r="B20" s="42" t="s">
        <v>226</v>
      </c>
      <c r="C20" s="41"/>
      <c r="D20" s="41"/>
      <c r="E20" s="41"/>
    </row>
    <row r="21" spans="1:5" x14ac:dyDescent="0.25">
      <c r="A21" s="41" t="s">
        <v>227</v>
      </c>
      <c r="B21" s="42" t="s">
        <v>228</v>
      </c>
      <c r="C21" s="41"/>
      <c r="E21" s="41"/>
    </row>
    <row r="22" spans="1:5" x14ac:dyDescent="0.25">
      <c r="A22" s="41"/>
      <c r="B22" s="42"/>
      <c r="C22" s="41"/>
      <c r="E22" s="41"/>
    </row>
    <row r="23" spans="1:5" x14ac:dyDescent="0.25">
      <c r="A23" s="41"/>
      <c r="B23" s="42"/>
      <c r="C23" s="41"/>
      <c r="E23" s="41"/>
    </row>
    <row r="24" spans="1:5" x14ac:dyDescent="0.25">
      <c r="A24" s="41"/>
      <c r="B24" s="42"/>
      <c r="C24" s="41"/>
      <c r="E24" s="41"/>
    </row>
    <row r="25" spans="1:5" x14ac:dyDescent="0.25">
      <c r="A25" s="41"/>
      <c r="B25" s="42"/>
      <c r="C25" s="41"/>
      <c r="E25" s="41"/>
    </row>
    <row r="26" spans="1:5" x14ac:dyDescent="0.25">
      <c r="A26" s="41"/>
      <c r="B26" s="42" t="s">
        <v>229</v>
      </c>
      <c r="C26" s="41"/>
      <c r="E26" s="41"/>
    </row>
    <row r="27" spans="1:5" x14ac:dyDescent="0.25">
      <c r="A27" s="41"/>
      <c r="B27" s="42" t="s">
        <v>230</v>
      </c>
      <c r="C27" s="41"/>
      <c r="E27" s="41"/>
    </row>
    <row r="28" spans="1:5" x14ac:dyDescent="0.25">
      <c r="A28" s="41"/>
      <c r="B28" s="41"/>
      <c r="C28" s="41"/>
      <c r="E28" s="41"/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&amp;L&amp;F&amp;CStran od &amp;P do &amp;N&amp;R&amp;A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08"/>
  <sheetViews>
    <sheetView showWhiteSpace="0" zoomScale="130" zoomScaleNormal="130" workbookViewId="0">
      <pane ySplit="5" topLeftCell="A192" activePane="bottomLeft" state="frozen"/>
      <selection activeCell="A4" sqref="A4"/>
      <selection pane="bottomLeft" activeCell="A4" sqref="A4"/>
    </sheetView>
  </sheetViews>
  <sheetFormatPr defaultRowHeight="12.75" x14ac:dyDescent="0.2"/>
  <cols>
    <col min="1" max="1" width="5.42578125" style="14" customWidth="1"/>
    <col min="2" max="2" width="10.42578125" style="14" customWidth="1"/>
    <col min="3" max="3" width="46.28515625" style="54" customWidth="1"/>
    <col min="4" max="4" width="19" style="29" customWidth="1"/>
    <col min="5" max="5" width="22.85546875" style="29" customWidth="1"/>
    <col min="6" max="6" width="11.28515625" style="13" customWidth="1"/>
    <col min="7" max="7" width="7" style="34" customWidth="1"/>
    <col min="8" max="8" width="15.7109375" style="68" bestFit="1" customWidth="1"/>
    <col min="9" max="9" width="15.85546875" style="63" customWidth="1"/>
    <col min="10" max="16384" width="9.140625" style="1"/>
  </cols>
  <sheetData>
    <row r="1" spans="1:9" s="40" customFormat="1" ht="15" x14ac:dyDescent="0.25">
      <c r="A1" s="117" t="s">
        <v>415</v>
      </c>
      <c r="B1" s="71"/>
    </row>
    <row r="2" spans="1:9" s="40" customFormat="1" ht="15" x14ac:dyDescent="0.25"/>
    <row r="3" spans="1:9" s="40" customFormat="1" ht="15" x14ac:dyDescent="0.25">
      <c r="A3" s="43" t="s">
        <v>279</v>
      </c>
      <c r="B3" s="43"/>
    </row>
    <row r="4" spans="1:9" s="40" customFormat="1" ht="15" x14ac:dyDescent="0.25"/>
    <row r="5" spans="1:9" ht="38.25" x14ac:dyDescent="0.2">
      <c r="A5" s="106" t="s">
        <v>410</v>
      </c>
      <c r="B5" s="38" t="s">
        <v>280</v>
      </c>
      <c r="C5" s="38" t="s">
        <v>1</v>
      </c>
      <c r="D5" s="38" t="s">
        <v>222</v>
      </c>
      <c r="E5" s="44" t="s">
        <v>223</v>
      </c>
      <c r="F5" s="38" t="s">
        <v>412</v>
      </c>
      <c r="G5" s="38" t="s">
        <v>176</v>
      </c>
      <c r="H5" s="56" t="s">
        <v>233</v>
      </c>
      <c r="I5" s="56" t="s">
        <v>234</v>
      </c>
    </row>
    <row r="6" spans="1:9" x14ac:dyDescent="0.2">
      <c r="A6" s="9"/>
      <c r="B6" s="72"/>
      <c r="C6" s="51"/>
      <c r="D6" s="27"/>
      <c r="E6" s="27"/>
      <c r="F6" s="10"/>
      <c r="G6" s="12"/>
      <c r="H6" s="66"/>
      <c r="I6" s="59"/>
    </row>
    <row r="7" spans="1:9" x14ac:dyDescent="0.2">
      <c r="A7" s="37"/>
      <c r="B7" s="37"/>
      <c r="C7" s="47" t="s">
        <v>23</v>
      </c>
      <c r="D7" s="22"/>
      <c r="E7" s="45"/>
      <c r="F7" s="31"/>
      <c r="G7" s="31"/>
      <c r="H7" s="57"/>
      <c r="I7" s="57"/>
    </row>
    <row r="8" spans="1:9" x14ac:dyDescent="0.2">
      <c r="A8" s="76"/>
      <c r="B8" s="89"/>
      <c r="C8" s="77" t="s">
        <v>3</v>
      </c>
      <c r="D8" s="78"/>
      <c r="E8" s="78"/>
      <c r="F8" s="90"/>
      <c r="G8" s="90"/>
      <c r="H8" s="91"/>
      <c r="I8" s="91"/>
    </row>
    <row r="9" spans="1:9" x14ac:dyDescent="0.2">
      <c r="A9" s="109" t="s">
        <v>2</v>
      </c>
      <c r="B9" s="115" t="s">
        <v>281</v>
      </c>
      <c r="C9" s="110" t="s">
        <v>37</v>
      </c>
      <c r="D9" s="23"/>
      <c r="E9" s="35"/>
      <c r="F9" s="113">
        <v>300</v>
      </c>
      <c r="G9" s="2" t="s">
        <v>0</v>
      </c>
      <c r="H9" s="107"/>
      <c r="I9" s="58">
        <f>+F9*H9</f>
        <v>0</v>
      </c>
    </row>
    <row r="10" spans="1:9" x14ac:dyDescent="0.2">
      <c r="A10" s="109" t="s">
        <v>243</v>
      </c>
      <c r="B10" s="115" t="s">
        <v>282</v>
      </c>
      <c r="C10" s="110" t="s">
        <v>38</v>
      </c>
      <c r="D10" s="23"/>
      <c r="E10" s="35"/>
      <c r="F10" s="113">
        <v>250</v>
      </c>
      <c r="G10" s="2" t="s">
        <v>0</v>
      </c>
      <c r="H10" s="107"/>
      <c r="I10" s="58">
        <f t="shared" ref="I10:I72" si="0">+F10*H10</f>
        <v>0</v>
      </c>
    </row>
    <row r="11" spans="1:9" x14ac:dyDescent="0.2">
      <c r="A11" s="109" t="s">
        <v>244</v>
      </c>
      <c r="B11" s="115">
        <v>3003801</v>
      </c>
      <c r="C11" s="23" t="s">
        <v>72</v>
      </c>
      <c r="D11" s="23"/>
      <c r="E11" s="35"/>
      <c r="F11" s="113">
        <v>1</v>
      </c>
      <c r="G11" s="2" t="s">
        <v>0</v>
      </c>
      <c r="H11" s="107"/>
      <c r="I11" s="58">
        <f t="shared" si="0"/>
        <v>0</v>
      </c>
    </row>
    <row r="12" spans="1:9" x14ac:dyDescent="0.2">
      <c r="A12" s="109" t="s">
        <v>245</v>
      </c>
      <c r="B12" s="115" t="s">
        <v>283</v>
      </c>
      <c r="C12" s="110" t="s">
        <v>73</v>
      </c>
      <c r="D12" s="23"/>
      <c r="E12" s="35"/>
      <c r="F12" s="113">
        <v>5</v>
      </c>
      <c r="G12" s="2" t="s">
        <v>0</v>
      </c>
      <c r="H12" s="107"/>
      <c r="I12" s="58">
        <f t="shared" si="0"/>
        <v>0</v>
      </c>
    </row>
    <row r="13" spans="1:9" x14ac:dyDescent="0.2">
      <c r="A13" s="109" t="s">
        <v>246</v>
      </c>
      <c r="B13" s="115" t="s">
        <v>284</v>
      </c>
      <c r="C13" s="110" t="s">
        <v>52</v>
      </c>
      <c r="D13" s="23"/>
      <c r="E13" s="35"/>
      <c r="F13" s="113">
        <v>80</v>
      </c>
      <c r="G13" s="2" t="s">
        <v>0</v>
      </c>
      <c r="H13" s="107"/>
      <c r="I13" s="58">
        <f t="shared" si="0"/>
        <v>0</v>
      </c>
    </row>
    <row r="14" spans="1:9" x14ac:dyDescent="0.2">
      <c r="A14" s="109" t="s">
        <v>247</v>
      </c>
      <c r="B14" s="115">
        <v>3004692</v>
      </c>
      <c r="C14" s="110" t="s">
        <v>54</v>
      </c>
      <c r="D14" s="23"/>
      <c r="E14" s="35"/>
      <c r="F14" s="113">
        <v>1</v>
      </c>
      <c r="G14" s="2" t="s">
        <v>0</v>
      </c>
      <c r="H14" s="107"/>
      <c r="I14" s="58">
        <f t="shared" si="0"/>
        <v>0</v>
      </c>
    </row>
    <row r="15" spans="1:9" x14ac:dyDescent="0.2">
      <c r="A15" s="109" t="s">
        <v>248</v>
      </c>
      <c r="B15" s="115">
        <v>3004693</v>
      </c>
      <c r="C15" s="110" t="s">
        <v>56</v>
      </c>
      <c r="D15" s="23"/>
      <c r="E15" s="35"/>
      <c r="F15" s="113">
        <v>1</v>
      </c>
      <c r="G15" s="2" t="s">
        <v>0</v>
      </c>
      <c r="H15" s="107"/>
      <c r="I15" s="58">
        <f t="shared" si="0"/>
        <v>0</v>
      </c>
    </row>
    <row r="16" spans="1:9" x14ac:dyDescent="0.2">
      <c r="A16" s="109" t="s">
        <v>249</v>
      </c>
      <c r="B16" s="115">
        <v>3004695</v>
      </c>
      <c r="C16" s="110" t="s">
        <v>58</v>
      </c>
      <c r="D16" s="23"/>
      <c r="E16" s="35"/>
      <c r="F16" s="113">
        <v>1</v>
      </c>
      <c r="G16" s="2" t="s">
        <v>0</v>
      </c>
      <c r="H16" s="107"/>
      <c r="I16" s="58">
        <f t="shared" si="0"/>
        <v>0</v>
      </c>
    </row>
    <row r="17" spans="1:9" x14ac:dyDescent="0.2">
      <c r="A17" s="109" t="s">
        <v>250</v>
      </c>
      <c r="B17" s="115">
        <v>3004694</v>
      </c>
      <c r="C17" s="110" t="s">
        <v>60</v>
      </c>
      <c r="D17" s="23"/>
      <c r="E17" s="35"/>
      <c r="F17" s="113">
        <v>1</v>
      </c>
      <c r="G17" s="2" t="s">
        <v>0</v>
      </c>
      <c r="H17" s="107"/>
      <c r="I17" s="58">
        <f t="shared" si="0"/>
        <v>0</v>
      </c>
    </row>
    <row r="18" spans="1:9" x14ac:dyDescent="0.2">
      <c r="A18" s="109" t="s">
        <v>251</v>
      </c>
      <c r="B18" s="115" t="s">
        <v>285</v>
      </c>
      <c r="C18" s="110" t="s">
        <v>53</v>
      </c>
      <c r="D18" s="23"/>
      <c r="E18" s="35"/>
      <c r="F18" s="113">
        <v>20</v>
      </c>
      <c r="G18" s="2" t="s">
        <v>0</v>
      </c>
      <c r="H18" s="107"/>
      <c r="I18" s="58">
        <f t="shared" si="0"/>
        <v>0</v>
      </c>
    </row>
    <row r="19" spans="1:9" x14ac:dyDescent="0.2">
      <c r="A19" s="109" t="s">
        <v>252</v>
      </c>
      <c r="B19" s="115" t="s">
        <v>286</v>
      </c>
      <c r="C19" s="110" t="s">
        <v>55</v>
      </c>
      <c r="D19" s="23"/>
      <c r="E19" s="35"/>
      <c r="F19" s="113">
        <v>35</v>
      </c>
      <c r="G19" s="2" t="s">
        <v>0</v>
      </c>
      <c r="H19" s="107"/>
      <c r="I19" s="58">
        <f t="shared" si="0"/>
        <v>0</v>
      </c>
    </row>
    <row r="20" spans="1:9" x14ac:dyDescent="0.2">
      <c r="A20" s="109" t="s">
        <v>253</v>
      </c>
      <c r="B20" s="115" t="s">
        <v>287</v>
      </c>
      <c r="C20" s="110" t="s">
        <v>57</v>
      </c>
      <c r="D20" s="23"/>
      <c r="E20" s="35"/>
      <c r="F20" s="113">
        <v>2</v>
      </c>
      <c r="G20" s="2" t="s">
        <v>0</v>
      </c>
      <c r="H20" s="107"/>
      <c r="I20" s="58">
        <f t="shared" si="0"/>
        <v>0</v>
      </c>
    </row>
    <row r="21" spans="1:9" x14ac:dyDescent="0.2">
      <c r="A21" s="109" t="s">
        <v>254</v>
      </c>
      <c r="B21" s="115" t="s">
        <v>288</v>
      </c>
      <c r="C21" s="110" t="s">
        <v>74</v>
      </c>
      <c r="D21" s="23"/>
      <c r="E21" s="35"/>
      <c r="F21" s="113">
        <v>2</v>
      </c>
      <c r="G21" s="2" t="s">
        <v>0</v>
      </c>
      <c r="H21" s="107"/>
      <c r="I21" s="58">
        <f t="shared" si="0"/>
        <v>0</v>
      </c>
    </row>
    <row r="22" spans="1:9" x14ac:dyDescent="0.2">
      <c r="A22" s="109" t="s">
        <v>255</v>
      </c>
      <c r="B22" s="115" t="s">
        <v>289</v>
      </c>
      <c r="C22" s="110" t="s">
        <v>59</v>
      </c>
      <c r="D22" s="23"/>
      <c r="E22" s="35"/>
      <c r="F22" s="113">
        <v>2</v>
      </c>
      <c r="G22" s="2" t="s">
        <v>0</v>
      </c>
      <c r="H22" s="107"/>
      <c r="I22" s="58">
        <f t="shared" si="0"/>
        <v>0</v>
      </c>
    </row>
    <row r="23" spans="1:9" x14ac:dyDescent="0.2">
      <c r="A23" s="109" t="s">
        <v>256</v>
      </c>
      <c r="B23" s="115" t="s">
        <v>290</v>
      </c>
      <c r="C23" s="110" t="s">
        <v>212</v>
      </c>
      <c r="D23" s="23"/>
      <c r="E23" s="35"/>
      <c r="F23" s="113">
        <v>1</v>
      </c>
      <c r="G23" s="2" t="s">
        <v>0</v>
      </c>
      <c r="H23" s="107"/>
      <c r="I23" s="58">
        <f t="shared" si="0"/>
        <v>0</v>
      </c>
    </row>
    <row r="24" spans="1:9" x14ac:dyDescent="0.2">
      <c r="A24" s="109" t="s">
        <v>257</v>
      </c>
      <c r="B24" s="115" t="s">
        <v>291</v>
      </c>
      <c r="C24" s="110" t="s">
        <v>202</v>
      </c>
      <c r="D24" s="23"/>
      <c r="E24" s="35"/>
      <c r="F24" s="113">
        <v>100</v>
      </c>
      <c r="G24" s="2" t="s">
        <v>0</v>
      </c>
      <c r="H24" s="107"/>
      <c r="I24" s="58">
        <f t="shared" si="0"/>
        <v>0</v>
      </c>
    </row>
    <row r="25" spans="1:9" x14ac:dyDescent="0.2">
      <c r="A25" s="109" t="s">
        <v>258</v>
      </c>
      <c r="B25" s="115" t="s">
        <v>292</v>
      </c>
      <c r="C25" s="110" t="s">
        <v>203</v>
      </c>
      <c r="D25" s="23"/>
      <c r="E25" s="35"/>
      <c r="F25" s="113">
        <v>110</v>
      </c>
      <c r="G25" s="2" t="s">
        <v>0</v>
      </c>
      <c r="H25" s="107"/>
      <c r="I25" s="58">
        <f t="shared" si="0"/>
        <v>0</v>
      </c>
    </row>
    <row r="26" spans="1:9" x14ac:dyDescent="0.2">
      <c r="A26" s="109" t="s">
        <v>259</v>
      </c>
      <c r="B26" s="115" t="s">
        <v>293</v>
      </c>
      <c r="C26" s="110" t="s">
        <v>204</v>
      </c>
      <c r="D26" s="23"/>
      <c r="E26" s="35"/>
      <c r="F26" s="113">
        <v>20</v>
      </c>
      <c r="G26" s="2" t="s">
        <v>0</v>
      </c>
      <c r="H26" s="107"/>
      <c r="I26" s="58">
        <f t="shared" si="0"/>
        <v>0</v>
      </c>
    </row>
    <row r="27" spans="1:9" x14ac:dyDescent="0.2">
      <c r="A27" s="109" t="s">
        <v>260</v>
      </c>
      <c r="B27" s="115" t="s">
        <v>294</v>
      </c>
      <c r="C27" s="110" t="s">
        <v>205</v>
      </c>
      <c r="D27" s="23"/>
      <c r="E27" s="35"/>
      <c r="F27" s="113">
        <v>6</v>
      </c>
      <c r="G27" s="2" t="s">
        <v>0</v>
      </c>
      <c r="H27" s="107"/>
      <c r="I27" s="58">
        <f t="shared" si="0"/>
        <v>0</v>
      </c>
    </row>
    <row r="28" spans="1:9" x14ac:dyDescent="0.2">
      <c r="A28" s="109" t="s">
        <v>261</v>
      </c>
      <c r="B28" s="115" t="s">
        <v>295</v>
      </c>
      <c r="C28" s="110" t="s">
        <v>206</v>
      </c>
      <c r="D28" s="23"/>
      <c r="E28" s="35"/>
      <c r="F28" s="113">
        <v>8</v>
      </c>
      <c r="G28" s="2" t="s">
        <v>0</v>
      </c>
      <c r="H28" s="107"/>
      <c r="I28" s="58">
        <f t="shared" si="0"/>
        <v>0</v>
      </c>
    </row>
    <row r="29" spans="1:9" x14ac:dyDescent="0.2">
      <c r="A29" s="109" t="s">
        <v>262</v>
      </c>
      <c r="B29" s="115" t="s">
        <v>296</v>
      </c>
      <c r="C29" s="110" t="s">
        <v>207</v>
      </c>
      <c r="D29" s="23"/>
      <c r="E29" s="35"/>
      <c r="F29" s="113">
        <v>30</v>
      </c>
      <c r="G29" s="2" t="s">
        <v>0</v>
      </c>
      <c r="H29" s="107"/>
      <c r="I29" s="58">
        <f t="shared" si="0"/>
        <v>0</v>
      </c>
    </row>
    <row r="30" spans="1:9" x14ac:dyDescent="0.2">
      <c r="A30" s="109" t="s">
        <v>263</v>
      </c>
      <c r="B30" s="115" t="s">
        <v>297</v>
      </c>
      <c r="C30" s="110" t="s">
        <v>208</v>
      </c>
      <c r="D30" s="23"/>
      <c r="E30" s="35"/>
      <c r="F30" s="113">
        <v>35</v>
      </c>
      <c r="G30" s="2" t="s">
        <v>0</v>
      </c>
      <c r="H30" s="107"/>
      <c r="I30" s="58">
        <f t="shared" si="0"/>
        <v>0</v>
      </c>
    </row>
    <row r="31" spans="1:9" x14ac:dyDescent="0.2">
      <c r="A31" s="109" t="s">
        <v>264</v>
      </c>
      <c r="B31" s="115" t="s">
        <v>298</v>
      </c>
      <c r="C31" s="110" t="s">
        <v>209</v>
      </c>
      <c r="D31" s="23"/>
      <c r="E31" s="35"/>
      <c r="F31" s="113">
        <v>10</v>
      </c>
      <c r="G31" s="2" t="s">
        <v>0</v>
      </c>
      <c r="H31" s="107"/>
      <c r="I31" s="58">
        <f t="shared" si="0"/>
        <v>0</v>
      </c>
    </row>
    <row r="32" spans="1:9" x14ac:dyDescent="0.2">
      <c r="A32" s="109" t="s">
        <v>265</v>
      </c>
      <c r="B32" s="115" t="s">
        <v>299</v>
      </c>
      <c r="C32" s="110" t="s">
        <v>210</v>
      </c>
      <c r="D32" s="23"/>
      <c r="E32" s="35"/>
      <c r="F32" s="113">
        <v>5</v>
      </c>
      <c r="G32" s="2" t="s">
        <v>0</v>
      </c>
      <c r="H32" s="107"/>
      <c r="I32" s="58">
        <f t="shared" si="0"/>
        <v>0</v>
      </c>
    </row>
    <row r="33" spans="1:9" x14ac:dyDescent="0.2">
      <c r="A33" s="109" t="s">
        <v>266</v>
      </c>
      <c r="B33" s="115" t="s">
        <v>300</v>
      </c>
      <c r="C33" s="110" t="s">
        <v>211</v>
      </c>
      <c r="D33" s="23"/>
      <c r="E33" s="35"/>
      <c r="F33" s="113">
        <v>6</v>
      </c>
      <c r="G33" s="2" t="s">
        <v>0</v>
      </c>
      <c r="H33" s="107"/>
      <c r="I33" s="58">
        <f t="shared" si="0"/>
        <v>0</v>
      </c>
    </row>
    <row r="34" spans="1:9" x14ac:dyDescent="0.2">
      <c r="A34" s="109" t="s">
        <v>267</v>
      </c>
      <c r="B34" s="115" t="s">
        <v>301</v>
      </c>
      <c r="C34" s="110" t="s">
        <v>108</v>
      </c>
      <c r="D34" s="23"/>
      <c r="E34" s="35"/>
      <c r="F34" s="113">
        <v>30</v>
      </c>
      <c r="G34" s="2" t="s">
        <v>0</v>
      </c>
      <c r="H34" s="107"/>
      <c r="I34" s="58">
        <f t="shared" si="0"/>
        <v>0</v>
      </c>
    </row>
    <row r="35" spans="1:9" x14ac:dyDescent="0.2">
      <c r="A35" s="109">
        <f t="shared" ref="A35:A98" si="1">A34+1</f>
        <v>27</v>
      </c>
      <c r="B35" s="115" t="s">
        <v>302</v>
      </c>
      <c r="C35" s="110" t="s">
        <v>109</v>
      </c>
      <c r="D35" s="23"/>
      <c r="E35" s="35"/>
      <c r="F35" s="113">
        <v>8</v>
      </c>
      <c r="G35" s="2" t="s">
        <v>0</v>
      </c>
      <c r="H35" s="107"/>
      <c r="I35" s="58">
        <f t="shared" si="0"/>
        <v>0</v>
      </c>
    </row>
    <row r="36" spans="1:9" x14ac:dyDescent="0.2">
      <c r="A36" s="109">
        <f t="shared" si="1"/>
        <v>28</v>
      </c>
      <c r="B36" s="115" t="s">
        <v>303</v>
      </c>
      <c r="C36" s="110" t="s">
        <v>110</v>
      </c>
      <c r="D36" s="23"/>
      <c r="E36" s="35"/>
      <c r="F36" s="113">
        <v>3</v>
      </c>
      <c r="G36" s="2" t="s">
        <v>0</v>
      </c>
      <c r="H36" s="107"/>
      <c r="I36" s="58">
        <f t="shared" si="0"/>
        <v>0</v>
      </c>
    </row>
    <row r="37" spans="1:9" x14ac:dyDescent="0.2">
      <c r="A37" s="109">
        <f t="shared" si="1"/>
        <v>29</v>
      </c>
      <c r="B37" s="115" t="s">
        <v>304</v>
      </c>
      <c r="C37" s="110" t="s">
        <v>111</v>
      </c>
      <c r="D37" s="23"/>
      <c r="E37" s="35"/>
      <c r="F37" s="113">
        <v>1</v>
      </c>
      <c r="G37" s="2" t="s">
        <v>0</v>
      </c>
      <c r="H37" s="107"/>
      <c r="I37" s="58">
        <f t="shared" si="0"/>
        <v>0</v>
      </c>
    </row>
    <row r="38" spans="1:9" x14ac:dyDescent="0.2">
      <c r="A38" s="109">
        <f t="shared" si="1"/>
        <v>30</v>
      </c>
      <c r="B38" s="115" t="s">
        <v>305</v>
      </c>
      <c r="C38" s="110" t="s">
        <v>112</v>
      </c>
      <c r="D38" s="23"/>
      <c r="E38" s="35"/>
      <c r="F38" s="113">
        <v>1</v>
      </c>
      <c r="G38" s="2" t="s">
        <v>0</v>
      </c>
      <c r="H38" s="107"/>
      <c r="I38" s="58">
        <f t="shared" si="0"/>
        <v>0</v>
      </c>
    </row>
    <row r="39" spans="1:9" ht="25.5" x14ac:dyDescent="0.2">
      <c r="A39" s="109">
        <f t="shared" si="1"/>
        <v>31</v>
      </c>
      <c r="B39" s="115" t="s">
        <v>306</v>
      </c>
      <c r="C39" s="110" t="s">
        <v>116</v>
      </c>
      <c r="D39" s="23"/>
      <c r="E39" s="35"/>
      <c r="F39" s="113">
        <v>1</v>
      </c>
      <c r="G39" s="2" t="s">
        <v>0</v>
      </c>
      <c r="H39" s="107"/>
      <c r="I39" s="58">
        <f t="shared" si="0"/>
        <v>0</v>
      </c>
    </row>
    <row r="40" spans="1:9" ht="25.5" x14ac:dyDescent="0.2">
      <c r="A40" s="109">
        <f t="shared" si="1"/>
        <v>32</v>
      </c>
      <c r="B40" s="115" t="s">
        <v>307</v>
      </c>
      <c r="C40" s="110" t="s">
        <v>113</v>
      </c>
      <c r="D40" s="23"/>
      <c r="E40" s="35"/>
      <c r="F40" s="113">
        <v>1</v>
      </c>
      <c r="G40" s="2" t="s">
        <v>0</v>
      </c>
      <c r="H40" s="107"/>
      <c r="I40" s="58">
        <f t="shared" si="0"/>
        <v>0</v>
      </c>
    </row>
    <row r="41" spans="1:9" ht="25.5" x14ac:dyDescent="0.2">
      <c r="A41" s="109">
        <f t="shared" si="1"/>
        <v>33</v>
      </c>
      <c r="B41" s="115" t="s">
        <v>308</v>
      </c>
      <c r="C41" s="110" t="s">
        <v>114</v>
      </c>
      <c r="D41" s="23"/>
      <c r="E41" s="35"/>
      <c r="F41" s="113">
        <v>1</v>
      </c>
      <c r="G41" s="2" t="s">
        <v>0</v>
      </c>
      <c r="H41" s="107"/>
      <c r="I41" s="58">
        <f t="shared" si="0"/>
        <v>0</v>
      </c>
    </row>
    <row r="42" spans="1:9" ht="25.5" x14ac:dyDescent="0.2">
      <c r="A42" s="109">
        <f t="shared" si="1"/>
        <v>34</v>
      </c>
      <c r="B42" s="115" t="s">
        <v>309</v>
      </c>
      <c r="C42" s="110" t="s">
        <v>115</v>
      </c>
      <c r="D42" s="23"/>
      <c r="E42" s="35"/>
      <c r="F42" s="113">
        <v>1</v>
      </c>
      <c r="G42" s="2" t="s">
        <v>0</v>
      </c>
      <c r="H42" s="107"/>
      <c r="I42" s="58">
        <f t="shared" si="0"/>
        <v>0</v>
      </c>
    </row>
    <row r="43" spans="1:9" x14ac:dyDescent="0.2">
      <c r="A43" s="109">
        <f t="shared" si="1"/>
        <v>35</v>
      </c>
      <c r="B43" s="115" t="s">
        <v>310</v>
      </c>
      <c r="C43" s="110" t="s">
        <v>117</v>
      </c>
      <c r="D43" s="23"/>
      <c r="E43" s="35"/>
      <c r="F43" s="113">
        <v>40</v>
      </c>
      <c r="G43" s="2" t="s">
        <v>0</v>
      </c>
      <c r="H43" s="107"/>
      <c r="I43" s="58">
        <f t="shared" si="0"/>
        <v>0</v>
      </c>
    </row>
    <row r="44" spans="1:9" x14ac:dyDescent="0.2">
      <c r="A44" s="109">
        <f t="shared" si="1"/>
        <v>36</v>
      </c>
      <c r="B44" s="115">
        <v>3024332</v>
      </c>
      <c r="C44" s="110" t="s">
        <v>268</v>
      </c>
      <c r="D44" s="23"/>
      <c r="E44" s="35"/>
      <c r="F44" s="113">
        <v>1</v>
      </c>
      <c r="G44" s="2" t="s">
        <v>0</v>
      </c>
      <c r="H44" s="107"/>
      <c r="I44" s="58">
        <f t="shared" si="0"/>
        <v>0</v>
      </c>
    </row>
    <row r="45" spans="1:9" x14ac:dyDescent="0.2">
      <c r="A45" s="109">
        <f t="shared" si="1"/>
        <v>37</v>
      </c>
      <c r="B45" s="115" t="s">
        <v>311</v>
      </c>
      <c r="C45" s="110" t="s">
        <v>118</v>
      </c>
      <c r="D45" s="23"/>
      <c r="E45" s="35"/>
      <c r="F45" s="113">
        <v>2</v>
      </c>
      <c r="G45" s="2" t="s">
        <v>0</v>
      </c>
      <c r="H45" s="107"/>
      <c r="I45" s="58">
        <f t="shared" si="0"/>
        <v>0</v>
      </c>
    </row>
    <row r="46" spans="1:9" x14ac:dyDescent="0.2">
      <c r="A46" s="109">
        <f t="shared" si="1"/>
        <v>38</v>
      </c>
      <c r="B46" s="115">
        <v>3003814</v>
      </c>
      <c r="C46" s="110" t="s">
        <v>119</v>
      </c>
      <c r="D46" s="23"/>
      <c r="E46" s="35"/>
      <c r="F46" s="113">
        <v>1</v>
      </c>
      <c r="G46" s="2" t="s">
        <v>0</v>
      </c>
      <c r="H46" s="107"/>
      <c r="I46" s="58">
        <f t="shared" si="0"/>
        <v>0</v>
      </c>
    </row>
    <row r="47" spans="1:9" x14ac:dyDescent="0.2">
      <c r="A47" s="109">
        <f t="shared" si="1"/>
        <v>39</v>
      </c>
      <c r="B47" s="115" t="s">
        <v>312</v>
      </c>
      <c r="C47" s="110" t="s">
        <v>120</v>
      </c>
      <c r="D47" s="23"/>
      <c r="E47" s="35"/>
      <c r="F47" s="113">
        <v>3</v>
      </c>
      <c r="G47" s="2" t="s">
        <v>0</v>
      </c>
      <c r="H47" s="107"/>
      <c r="I47" s="58">
        <f t="shared" si="0"/>
        <v>0</v>
      </c>
    </row>
    <row r="48" spans="1:9" x14ac:dyDescent="0.2">
      <c r="A48" s="109">
        <f t="shared" si="1"/>
        <v>40</v>
      </c>
      <c r="B48" s="115" t="s">
        <v>313</v>
      </c>
      <c r="C48" s="110" t="s">
        <v>121</v>
      </c>
      <c r="D48" s="23"/>
      <c r="E48" s="35"/>
      <c r="F48" s="113">
        <v>2</v>
      </c>
      <c r="G48" s="2" t="s">
        <v>0</v>
      </c>
      <c r="H48" s="107"/>
      <c r="I48" s="58">
        <f t="shared" si="0"/>
        <v>0</v>
      </c>
    </row>
    <row r="49" spans="1:9" x14ac:dyDescent="0.2">
      <c r="A49" s="109">
        <f t="shared" si="1"/>
        <v>41</v>
      </c>
      <c r="B49" s="115" t="s">
        <v>314</v>
      </c>
      <c r="C49" s="110" t="s">
        <v>122</v>
      </c>
      <c r="D49" s="23"/>
      <c r="E49" s="35"/>
      <c r="F49" s="113">
        <v>70</v>
      </c>
      <c r="G49" s="2" t="s">
        <v>0</v>
      </c>
      <c r="H49" s="107"/>
      <c r="I49" s="58">
        <f t="shared" si="0"/>
        <v>0</v>
      </c>
    </row>
    <row r="50" spans="1:9" x14ac:dyDescent="0.2">
      <c r="A50" s="109">
        <f t="shared" si="1"/>
        <v>42</v>
      </c>
      <c r="B50" s="115" t="s">
        <v>315</v>
      </c>
      <c r="C50" s="110" t="s">
        <v>123</v>
      </c>
      <c r="D50" s="23"/>
      <c r="E50" s="35"/>
      <c r="F50" s="113">
        <v>25</v>
      </c>
      <c r="G50" s="2" t="s">
        <v>0</v>
      </c>
      <c r="H50" s="107"/>
      <c r="I50" s="58">
        <f t="shared" si="0"/>
        <v>0</v>
      </c>
    </row>
    <row r="51" spans="1:9" x14ac:dyDescent="0.2">
      <c r="A51" s="109">
        <f t="shared" si="1"/>
        <v>43</v>
      </c>
      <c r="B51" s="115">
        <v>3016967</v>
      </c>
      <c r="C51" s="111" t="s">
        <v>201</v>
      </c>
      <c r="D51" s="23"/>
      <c r="E51" s="35"/>
      <c r="F51" s="113">
        <v>2</v>
      </c>
      <c r="G51" s="2" t="s">
        <v>0</v>
      </c>
      <c r="H51" s="107"/>
      <c r="I51" s="58">
        <f t="shared" si="0"/>
        <v>0</v>
      </c>
    </row>
    <row r="52" spans="1:9" x14ac:dyDescent="0.2">
      <c r="A52" s="109">
        <f t="shared" si="1"/>
        <v>44</v>
      </c>
      <c r="B52" s="115" t="s">
        <v>316</v>
      </c>
      <c r="C52" s="110" t="s">
        <v>124</v>
      </c>
      <c r="D52" s="23"/>
      <c r="E52" s="35"/>
      <c r="F52" s="113">
        <v>3</v>
      </c>
      <c r="G52" s="2" t="s">
        <v>0</v>
      </c>
      <c r="H52" s="107"/>
      <c r="I52" s="58">
        <f t="shared" si="0"/>
        <v>0</v>
      </c>
    </row>
    <row r="53" spans="1:9" x14ac:dyDescent="0.2">
      <c r="A53" s="109">
        <f t="shared" si="1"/>
        <v>45</v>
      </c>
      <c r="B53" s="115" t="s">
        <v>317</v>
      </c>
      <c r="C53" s="110" t="s">
        <v>125</v>
      </c>
      <c r="D53" s="23"/>
      <c r="E53" s="35"/>
      <c r="F53" s="113">
        <v>4</v>
      </c>
      <c r="G53" s="2" t="s">
        <v>0</v>
      </c>
      <c r="H53" s="107"/>
      <c r="I53" s="58">
        <f t="shared" si="0"/>
        <v>0</v>
      </c>
    </row>
    <row r="54" spans="1:9" x14ac:dyDescent="0.2">
      <c r="A54" s="109">
        <f t="shared" si="1"/>
        <v>46</v>
      </c>
      <c r="B54" s="115" t="s">
        <v>318</v>
      </c>
      <c r="C54" s="110" t="s">
        <v>46</v>
      </c>
      <c r="D54" s="23"/>
      <c r="E54" s="35"/>
      <c r="F54" s="113">
        <v>90</v>
      </c>
      <c r="G54" s="2" t="s">
        <v>0</v>
      </c>
      <c r="H54" s="107"/>
      <c r="I54" s="58">
        <f t="shared" si="0"/>
        <v>0</v>
      </c>
    </row>
    <row r="55" spans="1:9" x14ac:dyDescent="0.2">
      <c r="A55" s="109">
        <f t="shared" si="1"/>
        <v>47</v>
      </c>
      <c r="B55" s="115" t="s">
        <v>319</v>
      </c>
      <c r="C55" s="110" t="s">
        <v>45</v>
      </c>
      <c r="D55" s="23"/>
      <c r="E55" s="35"/>
      <c r="F55" s="113">
        <v>15</v>
      </c>
      <c r="G55" s="2" t="s">
        <v>0</v>
      </c>
      <c r="H55" s="107"/>
      <c r="I55" s="58">
        <f t="shared" si="0"/>
        <v>0</v>
      </c>
    </row>
    <row r="56" spans="1:9" x14ac:dyDescent="0.2">
      <c r="A56" s="109">
        <f t="shared" si="1"/>
        <v>48</v>
      </c>
      <c r="B56" s="115" t="s">
        <v>320</v>
      </c>
      <c r="C56" s="110" t="s">
        <v>168</v>
      </c>
      <c r="D56" s="23"/>
      <c r="E56" s="35"/>
      <c r="F56" s="113">
        <v>5</v>
      </c>
      <c r="G56" s="2" t="s">
        <v>0</v>
      </c>
      <c r="H56" s="107"/>
      <c r="I56" s="58">
        <f t="shared" si="0"/>
        <v>0</v>
      </c>
    </row>
    <row r="57" spans="1:9" x14ac:dyDescent="0.2">
      <c r="A57" s="109">
        <f t="shared" si="1"/>
        <v>49</v>
      </c>
      <c r="B57" s="113">
        <v>3024633</v>
      </c>
      <c r="C57" s="112" t="s">
        <v>242</v>
      </c>
      <c r="D57" s="23"/>
      <c r="E57" s="35"/>
      <c r="F57" s="113">
        <v>15</v>
      </c>
      <c r="G57" s="2" t="s">
        <v>0</v>
      </c>
      <c r="H57" s="107"/>
      <c r="I57" s="58">
        <f t="shared" si="0"/>
        <v>0</v>
      </c>
    </row>
    <row r="58" spans="1:9" x14ac:dyDescent="0.2">
      <c r="A58" s="109">
        <f t="shared" si="1"/>
        <v>50</v>
      </c>
      <c r="B58" s="115">
        <v>3003941</v>
      </c>
      <c r="C58" s="110" t="s">
        <v>76</v>
      </c>
      <c r="D58" s="23"/>
      <c r="E58" s="35"/>
      <c r="F58" s="113">
        <v>35</v>
      </c>
      <c r="G58" s="2" t="s">
        <v>0</v>
      </c>
      <c r="H58" s="107"/>
      <c r="I58" s="58">
        <f t="shared" si="0"/>
        <v>0</v>
      </c>
    </row>
    <row r="59" spans="1:9" x14ac:dyDescent="0.2">
      <c r="A59" s="109">
        <f t="shared" si="1"/>
        <v>51</v>
      </c>
      <c r="B59" s="115">
        <v>3003839</v>
      </c>
      <c r="C59" s="110" t="s">
        <v>77</v>
      </c>
      <c r="D59" s="23"/>
      <c r="E59" s="35"/>
      <c r="F59" s="113">
        <v>6</v>
      </c>
      <c r="G59" s="2" t="s">
        <v>0</v>
      </c>
      <c r="H59" s="107"/>
      <c r="I59" s="58">
        <f t="shared" si="0"/>
        <v>0</v>
      </c>
    </row>
    <row r="60" spans="1:9" x14ac:dyDescent="0.2">
      <c r="A60" s="109">
        <f t="shared" si="1"/>
        <v>52</v>
      </c>
      <c r="B60" s="115">
        <v>3004180</v>
      </c>
      <c r="C60" s="110" t="s">
        <v>75</v>
      </c>
      <c r="D60" s="23"/>
      <c r="E60" s="35"/>
      <c r="F60" s="113">
        <v>1</v>
      </c>
      <c r="G60" s="2" t="s">
        <v>0</v>
      </c>
      <c r="H60" s="107"/>
      <c r="I60" s="58">
        <f t="shared" si="0"/>
        <v>0</v>
      </c>
    </row>
    <row r="61" spans="1:9" ht="25.5" x14ac:dyDescent="0.2">
      <c r="A61" s="109">
        <f t="shared" si="1"/>
        <v>53</v>
      </c>
      <c r="B61" s="115" t="s">
        <v>321</v>
      </c>
      <c r="C61" s="110" t="s">
        <v>126</v>
      </c>
      <c r="D61" s="23"/>
      <c r="E61" s="35"/>
      <c r="F61" s="113">
        <v>90</v>
      </c>
      <c r="G61" s="2" t="s">
        <v>0</v>
      </c>
      <c r="H61" s="107"/>
      <c r="I61" s="58">
        <f t="shared" si="0"/>
        <v>0</v>
      </c>
    </row>
    <row r="62" spans="1:9" ht="25.5" x14ac:dyDescent="0.2">
      <c r="A62" s="109">
        <f t="shared" si="1"/>
        <v>54</v>
      </c>
      <c r="B62" s="115" t="s">
        <v>322</v>
      </c>
      <c r="C62" s="110" t="s">
        <v>127</v>
      </c>
      <c r="D62" s="23"/>
      <c r="E62" s="35"/>
      <c r="F62" s="113">
        <v>1</v>
      </c>
      <c r="G62" s="2" t="s">
        <v>0</v>
      </c>
      <c r="H62" s="107"/>
      <c r="I62" s="58">
        <f t="shared" si="0"/>
        <v>0</v>
      </c>
    </row>
    <row r="63" spans="1:9" x14ac:dyDescent="0.2">
      <c r="A63" s="109">
        <f t="shared" si="1"/>
        <v>55</v>
      </c>
      <c r="B63" s="115" t="s">
        <v>323</v>
      </c>
      <c r="C63" s="110" t="s">
        <v>128</v>
      </c>
      <c r="D63" s="23"/>
      <c r="E63" s="35"/>
      <c r="F63" s="113">
        <v>60</v>
      </c>
      <c r="G63" s="2" t="s">
        <v>0</v>
      </c>
      <c r="H63" s="107"/>
      <c r="I63" s="58">
        <f t="shared" si="0"/>
        <v>0</v>
      </c>
    </row>
    <row r="64" spans="1:9" x14ac:dyDescent="0.2">
      <c r="A64" s="109">
        <f t="shared" si="1"/>
        <v>56</v>
      </c>
      <c r="B64" s="115">
        <v>3025520</v>
      </c>
      <c r="C64" s="112" t="s">
        <v>241</v>
      </c>
      <c r="D64" s="23"/>
      <c r="E64" s="35"/>
      <c r="F64" s="113">
        <v>1</v>
      </c>
      <c r="G64" s="2" t="s">
        <v>0</v>
      </c>
      <c r="H64" s="107"/>
      <c r="I64" s="58">
        <f t="shared" si="0"/>
        <v>0</v>
      </c>
    </row>
    <row r="65" spans="1:9" x14ac:dyDescent="0.2">
      <c r="A65" s="109">
        <f t="shared" si="1"/>
        <v>57</v>
      </c>
      <c r="B65" s="115" t="s">
        <v>324</v>
      </c>
      <c r="C65" s="110" t="s">
        <v>129</v>
      </c>
      <c r="D65" s="23"/>
      <c r="E65" s="35"/>
      <c r="F65" s="113">
        <v>30</v>
      </c>
      <c r="G65" s="2" t="s">
        <v>0</v>
      </c>
      <c r="H65" s="107"/>
      <c r="I65" s="58">
        <f t="shared" si="0"/>
        <v>0</v>
      </c>
    </row>
    <row r="66" spans="1:9" x14ac:dyDescent="0.2">
      <c r="A66" s="109">
        <f t="shared" si="1"/>
        <v>58</v>
      </c>
      <c r="B66" s="115" t="s">
        <v>325</v>
      </c>
      <c r="C66" s="110" t="s">
        <v>130</v>
      </c>
      <c r="D66" s="23"/>
      <c r="E66" s="35"/>
      <c r="F66" s="113">
        <v>15</v>
      </c>
      <c r="G66" s="2" t="s">
        <v>0</v>
      </c>
      <c r="H66" s="107"/>
      <c r="I66" s="58">
        <f t="shared" si="0"/>
        <v>0</v>
      </c>
    </row>
    <row r="67" spans="1:9" x14ac:dyDescent="0.2">
      <c r="A67" s="109">
        <f t="shared" si="1"/>
        <v>59</v>
      </c>
      <c r="B67" s="115" t="s">
        <v>326</v>
      </c>
      <c r="C67" s="110" t="s">
        <v>131</v>
      </c>
      <c r="D67" s="23"/>
      <c r="E67" s="35"/>
      <c r="F67" s="113">
        <v>25</v>
      </c>
      <c r="G67" s="2" t="s">
        <v>0</v>
      </c>
      <c r="H67" s="107"/>
      <c r="I67" s="58">
        <f t="shared" si="0"/>
        <v>0</v>
      </c>
    </row>
    <row r="68" spans="1:9" x14ac:dyDescent="0.2">
      <c r="A68" s="109">
        <f t="shared" si="1"/>
        <v>60</v>
      </c>
      <c r="B68" s="115">
        <v>3004659</v>
      </c>
      <c r="C68" s="110" t="s">
        <v>132</v>
      </c>
      <c r="D68" s="23"/>
      <c r="E68" s="35"/>
      <c r="F68" s="113">
        <v>1</v>
      </c>
      <c r="G68" s="2" t="s">
        <v>0</v>
      </c>
      <c r="H68" s="107"/>
      <c r="I68" s="58">
        <f t="shared" si="0"/>
        <v>0</v>
      </c>
    </row>
    <row r="69" spans="1:9" x14ac:dyDescent="0.2">
      <c r="A69" s="109">
        <f t="shared" si="1"/>
        <v>61</v>
      </c>
      <c r="B69" s="115" t="s">
        <v>327</v>
      </c>
      <c r="C69" s="110" t="s">
        <v>133</v>
      </c>
      <c r="D69" s="23"/>
      <c r="E69" s="35"/>
      <c r="F69" s="113">
        <v>2</v>
      </c>
      <c r="G69" s="2" t="s">
        <v>0</v>
      </c>
      <c r="H69" s="107"/>
      <c r="I69" s="58">
        <f t="shared" si="0"/>
        <v>0</v>
      </c>
    </row>
    <row r="70" spans="1:9" x14ac:dyDescent="0.2">
      <c r="A70" s="109">
        <f t="shared" si="1"/>
        <v>62</v>
      </c>
      <c r="B70" s="115">
        <v>3004664</v>
      </c>
      <c r="C70" s="110" t="s">
        <v>7</v>
      </c>
      <c r="D70" s="23"/>
      <c r="E70" s="35"/>
      <c r="F70" s="113">
        <v>1</v>
      </c>
      <c r="G70" s="2" t="s">
        <v>0</v>
      </c>
      <c r="H70" s="107"/>
      <c r="I70" s="58">
        <f t="shared" si="0"/>
        <v>0</v>
      </c>
    </row>
    <row r="71" spans="1:9" x14ac:dyDescent="0.2">
      <c r="A71" s="109">
        <f t="shared" si="1"/>
        <v>63</v>
      </c>
      <c r="B71" s="115">
        <v>3004665</v>
      </c>
      <c r="C71" s="110" t="s">
        <v>8</v>
      </c>
      <c r="D71" s="23"/>
      <c r="E71" s="35"/>
      <c r="F71" s="113">
        <v>1</v>
      </c>
      <c r="G71" s="2" t="s">
        <v>0</v>
      </c>
      <c r="H71" s="107"/>
      <c r="I71" s="58">
        <f t="shared" si="0"/>
        <v>0</v>
      </c>
    </row>
    <row r="72" spans="1:9" x14ac:dyDescent="0.2">
      <c r="A72" s="109">
        <f t="shared" si="1"/>
        <v>64</v>
      </c>
      <c r="B72" s="115" t="s">
        <v>328</v>
      </c>
      <c r="C72" s="110" t="s">
        <v>178</v>
      </c>
      <c r="D72" s="23"/>
      <c r="E72" s="35"/>
      <c r="F72" s="113">
        <v>1</v>
      </c>
      <c r="G72" s="2" t="s">
        <v>0</v>
      </c>
      <c r="H72" s="107"/>
      <c r="I72" s="58">
        <f t="shared" si="0"/>
        <v>0</v>
      </c>
    </row>
    <row r="73" spans="1:9" x14ac:dyDescent="0.2">
      <c r="A73" s="109">
        <f t="shared" si="1"/>
        <v>65</v>
      </c>
      <c r="B73" s="115">
        <v>3004667</v>
      </c>
      <c r="C73" s="110" t="s">
        <v>10</v>
      </c>
      <c r="D73" s="23"/>
      <c r="E73" s="35"/>
      <c r="F73" s="113">
        <v>1</v>
      </c>
      <c r="G73" s="2" t="s">
        <v>0</v>
      </c>
      <c r="H73" s="107"/>
      <c r="I73" s="58">
        <f t="shared" ref="I73:I136" si="2">+F73*H73</f>
        <v>0</v>
      </c>
    </row>
    <row r="74" spans="1:9" x14ac:dyDescent="0.2">
      <c r="A74" s="109">
        <f t="shared" si="1"/>
        <v>66</v>
      </c>
      <c r="B74" s="115" t="s">
        <v>329</v>
      </c>
      <c r="C74" s="110" t="s">
        <v>12</v>
      </c>
      <c r="D74" s="23"/>
      <c r="E74" s="35"/>
      <c r="F74" s="113">
        <v>1</v>
      </c>
      <c r="G74" s="2" t="s">
        <v>0</v>
      </c>
      <c r="H74" s="107"/>
      <c r="I74" s="58">
        <f t="shared" si="2"/>
        <v>0</v>
      </c>
    </row>
    <row r="75" spans="1:9" x14ac:dyDescent="0.2">
      <c r="A75" s="109">
        <f t="shared" si="1"/>
        <v>67</v>
      </c>
      <c r="B75" s="115">
        <v>3004669</v>
      </c>
      <c r="C75" s="110" t="s">
        <v>14</v>
      </c>
      <c r="D75" s="23"/>
      <c r="E75" s="35"/>
      <c r="F75" s="113">
        <v>1</v>
      </c>
      <c r="G75" s="2" t="s">
        <v>0</v>
      </c>
      <c r="H75" s="107"/>
      <c r="I75" s="58">
        <f t="shared" si="2"/>
        <v>0</v>
      </c>
    </row>
    <row r="76" spans="1:9" x14ac:dyDescent="0.2">
      <c r="A76" s="109">
        <f t="shared" si="1"/>
        <v>68</v>
      </c>
      <c r="B76" s="115">
        <v>3004671</v>
      </c>
      <c r="C76" s="110" t="s">
        <v>134</v>
      </c>
      <c r="D76" s="23"/>
      <c r="E76" s="35"/>
      <c r="F76" s="113">
        <v>1</v>
      </c>
      <c r="G76" s="2" t="s">
        <v>0</v>
      </c>
      <c r="H76" s="107"/>
      <c r="I76" s="58">
        <f t="shared" si="2"/>
        <v>0</v>
      </c>
    </row>
    <row r="77" spans="1:9" x14ac:dyDescent="0.2">
      <c r="A77" s="109">
        <f t="shared" si="1"/>
        <v>69</v>
      </c>
      <c r="B77" s="115">
        <v>3004672</v>
      </c>
      <c r="C77" s="110" t="s">
        <v>9</v>
      </c>
      <c r="D77" s="23"/>
      <c r="E77" s="35"/>
      <c r="F77" s="113">
        <v>1</v>
      </c>
      <c r="G77" s="2" t="s">
        <v>0</v>
      </c>
      <c r="H77" s="107"/>
      <c r="I77" s="58">
        <f t="shared" si="2"/>
        <v>0</v>
      </c>
    </row>
    <row r="78" spans="1:9" x14ac:dyDescent="0.2">
      <c r="A78" s="109">
        <f t="shared" si="1"/>
        <v>70</v>
      </c>
      <c r="B78" s="115">
        <v>3004673</v>
      </c>
      <c r="C78" s="110" t="s">
        <v>11</v>
      </c>
      <c r="D78" s="23"/>
      <c r="E78" s="35"/>
      <c r="F78" s="113">
        <v>1</v>
      </c>
      <c r="G78" s="2" t="s">
        <v>0</v>
      </c>
      <c r="H78" s="107"/>
      <c r="I78" s="58">
        <f t="shared" si="2"/>
        <v>0</v>
      </c>
    </row>
    <row r="79" spans="1:9" x14ac:dyDescent="0.2">
      <c r="A79" s="109">
        <f t="shared" si="1"/>
        <v>71</v>
      </c>
      <c r="B79" s="115" t="s">
        <v>330</v>
      </c>
      <c r="C79" s="110" t="s">
        <v>13</v>
      </c>
      <c r="D79" s="23"/>
      <c r="E79" s="35"/>
      <c r="F79" s="113">
        <v>1</v>
      </c>
      <c r="G79" s="2" t="s">
        <v>0</v>
      </c>
      <c r="H79" s="107"/>
      <c r="I79" s="58">
        <f t="shared" si="2"/>
        <v>0</v>
      </c>
    </row>
    <row r="80" spans="1:9" x14ac:dyDescent="0.2">
      <c r="A80" s="109">
        <f t="shared" si="1"/>
        <v>72</v>
      </c>
      <c r="B80" s="115">
        <v>3004676</v>
      </c>
      <c r="C80" s="110" t="s">
        <v>135</v>
      </c>
      <c r="D80" s="23"/>
      <c r="E80" s="35"/>
      <c r="F80" s="113">
        <v>1</v>
      </c>
      <c r="G80" s="2" t="s">
        <v>0</v>
      </c>
      <c r="H80" s="107"/>
      <c r="I80" s="58">
        <f t="shared" si="2"/>
        <v>0</v>
      </c>
    </row>
    <row r="81" spans="1:9" x14ac:dyDescent="0.2">
      <c r="A81" s="109">
        <f t="shared" si="1"/>
        <v>73</v>
      </c>
      <c r="B81" s="115">
        <v>3004677</v>
      </c>
      <c r="C81" s="23" t="s">
        <v>15</v>
      </c>
      <c r="D81" s="23"/>
      <c r="E81" s="35"/>
      <c r="F81" s="113">
        <v>1</v>
      </c>
      <c r="G81" s="2" t="s">
        <v>0</v>
      </c>
      <c r="H81" s="107"/>
      <c r="I81" s="58">
        <f t="shared" si="2"/>
        <v>0</v>
      </c>
    </row>
    <row r="82" spans="1:9" x14ac:dyDescent="0.2">
      <c r="A82" s="109">
        <f t="shared" si="1"/>
        <v>74</v>
      </c>
      <c r="B82" s="115">
        <v>3004678</v>
      </c>
      <c r="C82" s="23" t="s">
        <v>16</v>
      </c>
      <c r="D82" s="23"/>
      <c r="E82" s="35"/>
      <c r="F82" s="113">
        <v>1</v>
      </c>
      <c r="G82" s="2" t="s">
        <v>0</v>
      </c>
      <c r="H82" s="107"/>
      <c r="I82" s="58">
        <f t="shared" si="2"/>
        <v>0</v>
      </c>
    </row>
    <row r="83" spans="1:9" x14ac:dyDescent="0.2">
      <c r="A83" s="109">
        <f t="shared" si="1"/>
        <v>75</v>
      </c>
      <c r="B83" s="115" t="s">
        <v>331</v>
      </c>
      <c r="C83" s="23" t="s">
        <v>179</v>
      </c>
      <c r="D83" s="23"/>
      <c r="E83" s="35"/>
      <c r="F83" s="113">
        <v>1</v>
      </c>
      <c r="G83" s="2" t="s">
        <v>0</v>
      </c>
      <c r="H83" s="107"/>
      <c r="I83" s="58">
        <f t="shared" si="2"/>
        <v>0</v>
      </c>
    </row>
    <row r="84" spans="1:9" x14ac:dyDescent="0.2">
      <c r="A84" s="109">
        <f t="shared" si="1"/>
        <v>76</v>
      </c>
      <c r="B84" s="115">
        <v>3004680</v>
      </c>
      <c r="C84" s="23" t="s">
        <v>18</v>
      </c>
      <c r="D84" s="23"/>
      <c r="E84" s="35"/>
      <c r="F84" s="113">
        <v>1</v>
      </c>
      <c r="G84" s="2" t="s">
        <v>0</v>
      </c>
      <c r="H84" s="107"/>
      <c r="I84" s="58">
        <f t="shared" si="2"/>
        <v>0</v>
      </c>
    </row>
    <row r="85" spans="1:9" x14ac:dyDescent="0.2">
      <c r="A85" s="109">
        <f t="shared" si="1"/>
        <v>77</v>
      </c>
      <c r="B85" s="115">
        <v>3004681</v>
      </c>
      <c r="C85" s="23" t="s">
        <v>20</v>
      </c>
      <c r="D85" s="23"/>
      <c r="E85" s="35"/>
      <c r="F85" s="113">
        <v>1</v>
      </c>
      <c r="G85" s="2" t="s">
        <v>0</v>
      </c>
      <c r="H85" s="107"/>
      <c r="I85" s="58">
        <f t="shared" si="2"/>
        <v>0</v>
      </c>
    </row>
    <row r="86" spans="1:9" x14ac:dyDescent="0.2">
      <c r="A86" s="109">
        <f t="shared" si="1"/>
        <v>78</v>
      </c>
      <c r="B86" s="115">
        <v>3004682</v>
      </c>
      <c r="C86" s="23" t="s">
        <v>22</v>
      </c>
      <c r="D86" s="23"/>
      <c r="E86" s="35"/>
      <c r="F86" s="113">
        <v>1</v>
      </c>
      <c r="G86" s="2" t="s">
        <v>0</v>
      </c>
      <c r="H86" s="107"/>
      <c r="I86" s="58">
        <f t="shared" si="2"/>
        <v>0</v>
      </c>
    </row>
    <row r="87" spans="1:9" x14ac:dyDescent="0.2">
      <c r="A87" s="109">
        <f t="shared" si="1"/>
        <v>79</v>
      </c>
      <c r="B87" s="115">
        <v>3004684</v>
      </c>
      <c r="C87" s="23" t="s">
        <v>167</v>
      </c>
      <c r="D87" s="23"/>
      <c r="E87" s="35"/>
      <c r="F87" s="113">
        <v>1</v>
      </c>
      <c r="G87" s="2" t="s">
        <v>0</v>
      </c>
      <c r="H87" s="107"/>
      <c r="I87" s="58">
        <f t="shared" si="2"/>
        <v>0</v>
      </c>
    </row>
    <row r="88" spans="1:9" x14ac:dyDescent="0.2">
      <c r="A88" s="109">
        <f t="shared" si="1"/>
        <v>80</v>
      </c>
      <c r="B88" s="115">
        <v>3004660</v>
      </c>
      <c r="C88" s="110" t="s">
        <v>17</v>
      </c>
      <c r="D88" s="23"/>
      <c r="E88" s="35"/>
      <c r="F88" s="113">
        <v>1</v>
      </c>
      <c r="G88" s="2" t="s">
        <v>0</v>
      </c>
      <c r="H88" s="107"/>
      <c r="I88" s="58">
        <f t="shared" si="2"/>
        <v>0</v>
      </c>
    </row>
    <row r="89" spans="1:9" x14ac:dyDescent="0.2">
      <c r="A89" s="109">
        <f t="shared" si="1"/>
        <v>81</v>
      </c>
      <c r="B89" s="115" t="s">
        <v>332</v>
      </c>
      <c r="C89" s="110" t="s">
        <v>19</v>
      </c>
      <c r="D89" s="23"/>
      <c r="E89" s="35"/>
      <c r="F89" s="113">
        <v>1</v>
      </c>
      <c r="G89" s="2" t="s">
        <v>0</v>
      </c>
      <c r="H89" s="107"/>
      <c r="I89" s="58">
        <f t="shared" si="2"/>
        <v>0</v>
      </c>
    </row>
    <row r="90" spans="1:9" x14ac:dyDescent="0.2">
      <c r="A90" s="109">
        <f t="shared" si="1"/>
        <v>82</v>
      </c>
      <c r="B90" s="115">
        <v>3004661</v>
      </c>
      <c r="C90" s="110" t="s">
        <v>21</v>
      </c>
      <c r="D90" s="23"/>
      <c r="E90" s="35"/>
      <c r="F90" s="113">
        <v>1</v>
      </c>
      <c r="G90" s="2" t="s">
        <v>0</v>
      </c>
      <c r="H90" s="107"/>
      <c r="I90" s="58">
        <f t="shared" si="2"/>
        <v>0</v>
      </c>
    </row>
    <row r="91" spans="1:9" x14ac:dyDescent="0.2">
      <c r="A91" s="109">
        <f t="shared" si="1"/>
        <v>83</v>
      </c>
      <c r="B91" s="115" t="s">
        <v>333</v>
      </c>
      <c r="C91" s="110" t="s">
        <v>136</v>
      </c>
      <c r="D91" s="23"/>
      <c r="E91" s="35"/>
      <c r="F91" s="113">
        <v>1</v>
      </c>
      <c r="G91" s="2" t="s">
        <v>0</v>
      </c>
      <c r="H91" s="107"/>
      <c r="I91" s="58">
        <f t="shared" si="2"/>
        <v>0</v>
      </c>
    </row>
    <row r="92" spans="1:9" x14ac:dyDescent="0.2">
      <c r="A92" s="109">
        <f t="shared" si="1"/>
        <v>84</v>
      </c>
      <c r="B92" s="115" t="s">
        <v>334</v>
      </c>
      <c r="C92" s="110" t="s">
        <v>81</v>
      </c>
      <c r="D92" s="23"/>
      <c r="E92" s="35"/>
      <c r="F92" s="113">
        <v>1</v>
      </c>
      <c r="G92" s="2" t="s">
        <v>0</v>
      </c>
      <c r="H92" s="107"/>
      <c r="I92" s="58">
        <f t="shared" si="2"/>
        <v>0</v>
      </c>
    </row>
    <row r="93" spans="1:9" x14ac:dyDescent="0.2">
      <c r="A93" s="109">
        <f t="shared" si="1"/>
        <v>85</v>
      </c>
      <c r="B93" s="115" t="s">
        <v>335</v>
      </c>
      <c r="C93" s="110" t="s">
        <v>82</v>
      </c>
      <c r="D93" s="23"/>
      <c r="E93" s="35"/>
      <c r="F93" s="113">
        <v>1</v>
      </c>
      <c r="G93" s="2" t="s">
        <v>0</v>
      </c>
      <c r="H93" s="107"/>
      <c r="I93" s="58">
        <f t="shared" si="2"/>
        <v>0</v>
      </c>
    </row>
    <row r="94" spans="1:9" x14ac:dyDescent="0.2">
      <c r="A94" s="109">
        <f t="shared" si="1"/>
        <v>86</v>
      </c>
      <c r="B94" s="115">
        <v>3004688</v>
      </c>
      <c r="C94" s="110" t="s">
        <v>83</v>
      </c>
      <c r="D94" s="23"/>
      <c r="E94" s="35"/>
      <c r="F94" s="113">
        <v>1</v>
      </c>
      <c r="G94" s="2" t="s">
        <v>0</v>
      </c>
      <c r="H94" s="107"/>
      <c r="I94" s="58">
        <f t="shared" si="2"/>
        <v>0</v>
      </c>
    </row>
    <row r="95" spans="1:9" x14ac:dyDescent="0.2">
      <c r="A95" s="109">
        <f t="shared" si="1"/>
        <v>87</v>
      </c>
      <c r="B95" s="115">
        <v>3004690</v>
      </c>
      <c r="C95" s="110" t="s">
        <v>137</v>
      </c>
      <c r="D95" s="23"/>
      <c r="E95" s="35"/>
      <c r="F95" s="113">
        <v>1</v>
      </c>
      <c r="G95" s="2" t="s">
        <v>0</v>
      </c>
      <c r="H95" s="107"/>
      <c r="I95" s="58">
        <f t="shared" si="2"/>
        <v>0</v>
      </c>
    </row>
    <row r="96" spans="1:9" x14ac:dyDescent="0.2">
      <c r="A96" s="109">
        <f t="shared" si="1"/>
        <v>88</v>
      </c>
      <c r="B96" s="115" t="s">
        <v>336</v>
      </c>
      <c r="C96" s="110" t="s">
        <v>84</v>
      </c>
      <c r="D96" s="23"/>
      <c r="E96" s="35"/>
      <c r="F96" s="113">
        <v>1</v>
      </c>
      <c r="G96" s="2" t="s">
        <v>0</v>
      </c>
      <c r="H96" s="107"/>
      <c r="I96" s="58">
        <f t="shared" si="2"/>
        <v>0</v>
      </c>
    </row>
    <row r="97" spans="1:9" x14ac:dyDescent="0.2">
      <c r="A97" s="109">
        <f t="shared" si="1"/>
        <v>89</v>
      </c>
      <c r="B97" s="115" t="s">
        <v>337</v>
      </c>
      <c r="C97" s="110" t="s">
        <v>85</v>
      </c>
      <c r="D97" s="23"/>
      <c r="E97" s="35"/>
      <c r="F97" s="113">
        <v>1</v>
      </c>
      <c r="G97" s="2" t="s">
        <v>0</v>
      </c>
      <c r="H97" s="107"/>
      <c r="I97" s="58">
        <f t="shared" si="2"/>
        <v>0</v>
      </c>
    </row>
    <row r="98" spans="1:9" x14ac:dyDescent="0.2">
      <c r="A98" s="109">
        <f t="shared" si="1"/>
        <v>90</v>
      </c>
      <c r="B98" s="115" t="s">
        <v>338</v>
      </c>
      <c r="C98" s="110" t="s">
        <v>86</v>
      </c>
      <c r="D98" s="23"/>
      <c r="E98" s="35"/>
      <c r="F98" s="113">
        <v>1</v>
      </c>
      <c r="G98" s="2" t="s">
        <v>0</v>
      </c>
      <c r="H98" s="107"/>
      <c r="I98" s="58">
        <f t="shared" si="2"/>
        <v>0</v>
      </c>
    </row>
    <row r="99" spans="1:9" x14ac:dyDescent="0.2">
      <c r="A99" s="109">
        <f t="shared" ref="A99:A162" si="3">A98+1</f>
        <v>91</v>
      </c>
      <c r="B99" s="115" t="s">
        <v>339</v>
      </c>
      <c r="C99" s="110" t="s">
        <v>138</v>
      </c>
      <c r="D99" s="23"/>
      <c r="E99" s="35"/>
      <c r="F99" s="113">
        <v>1</v>
      </c>
      <c r="G99" s="2" t="s">
        <v>0</v>
      </c>
      <c r="H99" s="107"/>
      <c r="I99" s="58">
        <f t="shared" si="2"/>
        <v>0</v>
      </c>
    </row>
    <row r="100" spans="1:9" x14ac:dyDescent="0.2">
      <c r="A100" s="109">
        <f t="shared" si="3"/>
        <v>92</v>
      </c>
      <c r="B100" s="115"/>
      <c r="C100" s="110" t="s">
        <v>220</v>
      </c>
      <c r="D100" s="23"/>
      <c r="E100" s="35"/>
      <c r="F100" s="113">
        <v>1</v>
      </c>
      <c r="G100" s="2" t="s">
        <v>0</v>
      </c>
      <c r="H100" s="107"/>
      <c r="I100" s="58">
        <f t="shared" si="2"/>
        <v>0</v>
      </c>
    </row>
    <row r="101" spans="1:9" x14ac:dyDescent="0.2">
      <c r="A101" s="109">
        <f t="shared" si="3"/>
        <v>93</v>
      </c>
      <c r="B101" s="115" t="s">
        <v>340</v>
      </c>
      <c r="C101" s="110" t="s">
        <v>180</v>
      </c>
      <c r="D101" s="23"/>
      <c r="E101" s="35"/>
      <c r="F101" s="113">
        <v>1</v>
      </c>
      <c r="G101" s="2" t="s">
        <v>0</v>
      </c>
      <c r="H101" s="107"/>
      <c r="I101" s="58">
        <f t="shared" si="2"/>
        <v>0</v>
      </c>
    </row>
    <row r="102" spans="1:9" x14ac:dyDescent="0.2">
      <c r="A102" s="109">
        <f t="shared" si="3"/>
        <v>94</v>
      </c>
      <c r="B102" s="115" t="s">
        <v>341</v>
      </c>
      <c r="C102" s="110" t="s">
        <v>181</v>
      </c>
      <c r="D102" s="23"/>
      <c r="E102" s="35"/>
      <c r="F102" s="113">
        <v>1</v>
      </c>
      <c r="G102" s="2" t="s">
        <v>0</v>
      </c>
      <c r="H102" s="107"/>
      <c r="I102" s="58">
        <f t="shared" si="2"/>
        <v>0</v>
      </c>
    </row>
    <row r="103" spans="1:9" x14ac:dyDescent="0.2">
      <c r="A103" s="109">
        <f t="shared" si="3"/>
        <v>95</v>
      </c>
      <c r="B103" s="115"/>
      <c r="C103" s="110" t="s">
        <v>221</v>
      </c>
      <c r="D103" s="23"/>
      <c r="E103" s="35"/>
      <c r="F103" s="113">
        <v>1</v>
      </c>
      <c r="G103" s="2" t="s">
        <v>0</v>
      </c>
      <c r="H103" s="107"/>
      <c r="I103" s="58">
        <f t="shared" si="2"/>
        <v>0</v>
      </c>
    </row>
    <row r="104" spans="1:9" x14ac:dyDescent="0.2">
      <c r="A104" s="109">
        <f t="shared" si="3"/>
        <v>96</v>
      </c>
      <c r="B104" s="115" t="s">
        <v>342</v>
      </c>
      <c r="C104" s="110" t="s">
        <v>182</v>
      </c>
      <c r="D104" s="23"/>
      <c r="E104" s="35"/>
      <c r="F104" s="113">
        <v>1</v>
      </c>
      <c r="G104" s="2" t="s">
        <v>0</v>
      </c>
      <c r="H104" s="107"/>
      <c r="I104" s="58">
        <f t="shared" si="2"/>
        <v>0</v>
      </c>
    </row>
    <row r="105" spans="1:9" x14ac:dyDescent="0.2">
      <c r="A105" s="109">
        <f t="shared" si="3"/>
        <v>97</v>
      </c>
      <c r="B105" s="115" t="s">
        <v>343</v>
      </c>
      <c r="C105" s="110" t="s">
        <v>183</v>
      </c>
      <c r="D105" s="23"/>
      <c r="E105" s="35"/>
      <c r="F105" s="113">
        <v>1</v>
      </c>
      <c r="G105" s="2" t="s">
        <v>0</v>
      </c>
      <c r="H105" s="107"/>
      <c r="I105" s="58">
        <f t="shared" si="2"/>
        <v>0</v>
      </c>
    </row>
    <row r="106" spans="1:9" x14ac:dyDescent="0.2">
      <c r="A106" s="109">
        <f t="shared" si="3"/>
        <v>98</v>
      </c>
      <c r="B106" s="115"/>
      <c r="C106" s="110" t="s">
        <v>139</v>
      </c>
      <c r="D106" s="23"/>
      <c r="E106" s="35"/>
      <c r="F106" s="113">
        <v>1</v>
      </c>
      <c r="G106" s="2" t="s">
        <v>0</v>
      </c>
      <c r="H106" s="107"/>
      <c r="I106" s="58">
        <f t="shared" si="2"/>
        <v>0</v>
      </c>
    </row>
    <row r="107" spans="1:9" x14ac:dyDescent="0.2">
      <c r="A107" s="109">
        <f t="shared" si="3"/>
        <v>99</v>
      </c>
      <c r="B107" s="115">
        <v>3004704</v>
      </c>
      <c r="C107" s="110" t="s">
        <v>140</v>
      </c>
      <c r="D107" s="23"/>
      <c r="E107" s="35"/>
      <c r="F107" s="113">
        <v>1</v>
      </c>
      <c r="G107" s="2" t="s">
        <v>0</v>
      </c>
      <c r="H107" s="107"/>
      <c r="I107" s="58">
        <f t="shared" si="2"/>
        <v>0</v>
      </c>
    </row>
    <row r="108" spans="1:9" x14ac:dyDescent="0.2">
      <c r="A108" s="109">
        <f t="shared" si="3"/>
        <v>100</v>
      </c>
      <c r="B108" s="115"/>
      <c r="C108" s="110" t="s">
        <v>141</v>
      </c>
      <c r="D108" s="23"/>
      <c r="E108" s="35"/>
      <c r="F108" s="113">
        <v>1</v>
      </c>
      <c r="G108" s="2" t="s">
        <v>0</v>
      </c>
      <c r="H108" s="107"/>
      <c r="I108" s="58">
        <f t="shared" si="2"/>
        <v>0</v>
      </c>
    </row>
    <row r="109" spans="1:9" x14ac:dyDescent="0.2">
      <c r="A109" s="109">
        <f t="shared" si="3"/>
        <v>101</v>
      </c>
      <c r="B109" s="115"/>
      <c r="C109" s="110" t="s">
        <v>142</v>
      </c>
      <c r="D109" s="23"/>
      <c r="E109" s="35"/>
      <c r="F109" s="113">
        <v>1</v>
      </c>
      <c r="G109" s="2" t="s">
        <v>0</v>
      </c>
      <c r="H109" s="107"/>
      <c r="I109" s="58">
        <f t="shared" si="2"/>
        <v>0</v>
      </c>
    </row>
    <row r="110" spans="1:9" x14ac:dyDescent="0.2">
      <c r="A110" s="109">
        <f t="shared" si="3"/>
        <v>102</v>
      </c>
      <c r="B110" s="115"/>
      <c r="C110" s="110" t="s">
        <v>143</v>
      </c>
      <c r="D110" s="23"/>
      <c r="E110" s="35"/>
      <c r="F110" s="113">
        <v>1</v>
      </c>
      <c r="G110" s="2" t="s">
        <v>0</v>
      </c>
      <c r="H110" s="107"/>
      <c r="I110" s="58">
        <f t="shared" si="2"/>
        <v>0</v>
      </c>
    </row>
    <row r="111" spans="1:9" x14ac:dyDescent="0.2">
      <c r="A111" s="109">
        <f t="shared" si="3"/>
        <v>103</v>
      </c>
      <c r="B111" s="115"/>
      <c r="C111" s="110" t="s">
        <v>144</v>
      </c>
      <c r="D111" s="23"/>
      <c r="E111" s="35"/>
      <c r="F111" s="113">
        <v>1</v>
      </c>
      <c r="G111" s="2" t="s">
        <v>0</v>
      </c>
      <c r="H111" s="107"/>
      <c r="I111" s="58">
        <f t="shared" si="2"/>
        <v>0</v>
      </c>
    </row>
    <row r="112" spans="1:9" x14ac:dyDescent="0.2">
      <c r="A112" s="109">
        <f t="shared" si="3"/>
        <v>104</v>
      </c>
      <c r="B112" s="115"/>
      <c r="C112" s="110" t="s">
        <v>145</v>
      </c>
      <c r="D112" s="23"/>
      <c r="E112" s="35"/>
      <c r="F112" s="113">
        <v>1</v>
      </c>
      <c r="G112" s="2" t="s">
        <v>0</v>
      </c>
      <c r="H112" s="107"/>
      <c r="I112" s="58">
        <f t="shared" si="2"/>
        <v>0</v>
      </c>
    </row>
    <row r="113" spans="1:9" x14ac:dyDescent="0.2">
      <c r="A113" s="109">
        <f t="shared" si="3"/>
        <v>105</v>
      </c>
      <c r="B113" s="115"/>
      <c r="C113" s="110" t="s">
        <v>4</v>
      </c>
      <c r="D113" s="23"/>
      <c r="E113" s="35"/>
      <c r="F113" s="113">
        <v>1</v>
      </c>
      <c r="G113" s="2" t="s">
        <v>0</v>
      </c>
      <c r="H113" s="107"/>
      <c r="I113" s="58">
        <f t="shared" si="2"/>
        <v>0</v>
      </c>
    </row>
    <row r="114" spans="1:9" x14ac:dyDescent="0.2">
      <c r="A114" s="109">
        <f t="shared" si="3"/>
        <v>106</v>
      </c>
      <c r="B114" s="115"/>
      <c r="C114" s="110" t="s">
        <v>5</v>
      </c>
      <c r="D114" s="23"/>
      <c r="E114" s="35"/>
      <c r="F114" s="113">
        <v>1</v>
      </c>
      <c r="G114" s="2" t="s">
        <v>0</v>
      </c>
      <c r="H114" s="107"/>
      <c r="I114" s="58">
        <f t="shared" si="2"/>
        <v>0</v>
      </c>
    </row>
    <row r="115" spans="1:9" x14ac:dyDescent="0.2">
      <c r="A115" s="109">
        <f t="shared" si="3"/>
        <v>107</v>
      </c>
      <c r="B115" s="115"/>
      <c r="C115" s="110" t="s">
        <v>6</v>
      </c>
      <c r="D115" s="23"/>
      <c r="E115" s="35"/>
      <c r="F115" s="113">
        <v>1</v>
      </c>
      <c r="G115" s="2" t="s">
        <v>0</v>
      </c>
      <c r="H115" s="107"/>
      <c r="I115" s="58">
        <f t="shared" si="2"/>
        <v>0</v>
      </c>
    </row>
    <row r="116" spans="1:9" x14ac:dyDescent="0.2">
      <c r="A116" s="109">
        <f t="shared" si="3"/>
        <v>108</v>
      </c>
      <c r="B116" s="115" t="s">
        <v>344</v>
      </c>
      <c r="C116" s="110" t="s">
        <v>146</v>
      </c>
      <c r="D116" s="23"/>
      <c r="E116" s="35"/>
      <c r="F116" s="113">
        <v>1</v>
      </c>
      <c r="G116" s="2" t="s">
        <v>0</v>
      </c>
      <c r="H116" s="107"/>
      <c r="I116" s="58">
        <f t="shared" si="2"/>
        <v>0</v>
      </c>
    </row>
    <row r="117" spans="1:9" x14ac:dyDescent="0.2">
      <c r="A117" s="109">
        <f t="shared" si="3"/>
        <v>109</v>
      </c>
      <c r="B117" s="115"/>
      <c r="C117" s="110" t="s">
        <v>150</v>
      </c>
      <c r="D117" s="23"/>
      <c r="E117" s="35"/>
      <c r="F117" s="113">
        <v>1</v>
      </c>
      <c r="G117" s="2" t="s">
        <v>0</v>
      </c>
      <c r="H117" s="107"/>
      <c r="I117" s="58">
        <f t="shared" si="2"/>
        <v>0</v>
      </c>
    </row>
    <row r="118" spans="1:9" x14ac:dyDescent="0.2">
      <c r="A118" s="109">
        <f t="shared" si="3"/>
        <v>110</v>
      </c>
      <c r="B118" s="115"/>
      <c r="C118" s="110" t="s">
        <v>151</v>
      </c>
      <c r="D118" s="23"/>
      <c r="E118" s="35"/>
      <c r="F118" s="113">
        <v>1</v>
      </c>
      <c r="G118" s="2" t="s">
        <v>0</v>
      </c>
      <c r="H118" s="107"/>
      <c r="I118" s="58">
        <f t="shared" si="2"/>
        <v>0</v>
      </c>
    </row>
    <row r="119" spans="1:9" x14ac:dyDescent="0.2">
      <c r="A119" s="109">
        <f t="shared" si="3"/>
        <v>111</v>
      </c>
      <c r="B119" s="115"/>
      <c r="C119" s="110" t="s">
        <v>26</v>
      </c>
      <c r="D119" s="23"/>
      <c r="E119" s="35"/>
      <c r="F119" s="113">
        <v>1</v>
      </c>
      <c r="G119" s="2" t="s">
        <v>0</v>
      </c>
      <c r="H119" s="107"/>
      <c r="I119" s="58">
        <f t="shared" si="2"/>
        <v>0</v>
      </c>
    </row>
    <row r="120" spans="1:9" x14ac:dyDescent="0.2">
      <c r="A120" s="109">
        <f t="shared" si="3"/>
        <v>112</v>
      </c>
      <c r="B120" s="115" t="s">
        <v>345</v>
      </c>
      <c r="C120" s="110" t="s">
        <v>28</v>
      </c>
      <c r="D120" s="23"/>
      <c r="E120" s="35"/>
      <c r="F120" s="113">
        <v>1</v>
      </c>
      <c r="G120" s="2" t="s">
        <v>0</v>
      </c>
      <c r="H120" s="107"/>
      <c r="I120" s="58">
        <f t="shared" si="2"/>
        <v>0</v>
      </c>
    </row>
    <row r="121" spans="1:9" x14ac:dyDescent="0.2">
      <c r="A121" s="109">
        <f t="shared" si="3"/>
        <v>113</v>
      </c>
      <c r="B121" s="115"/>
      <c r="C121" s="110" t="s">
        <v>30</v>
      </c>
      <c r="D121" s="23"/>
      <c r="E121" s="35"/>
      <c r="F121" s="113">
        <v>1</v>
      </c>
      <c r="G121" s="2" t="s">
        <v>0</v>
      </c>
      <c r="H121" s="107"/>
      <c r="I121" s="58">
        <f t="shared" si="2"/>
        <v>0</v>
      </c>
    </row>
    <row r="122" spans="1:9" x14ac:dyDescent="0.2">
      <c r="A122" s="109">
        <f t="shared" si="3"/>
        <v>114</v>
      </c>
      <c r="B122" s="115"/>
      <c r="C122" s="110" t="s">
        <v>152</v>
      </c>
      <c r="D122" s="23"/>
      <c r="E122" s="35"/>
      <c r="F122" s="113">
        <v>1</v>
      </c>
      <c r="G122" s="2" t="s">
        <v>0</v>
      </c>
      <c r="H122" s="107"/>
      <c r="I122" s="58">
        <f t="shared" si="2"/>
        <v>0</v>
      </c>
    </row>
    <row r="123" spans="1:9" x14ac:dyDescent="0.2">
      <c r="A123" s="109">
        <f t="shared" si="3"/>
        <v>115</v>
      </c>
      <c r="B123" s="115"/>
      <c r="C123" s="110" t="s">
        <v>153</v>
      </c>
      <c r="D123" s="23"/>
      <c r="E123" s="35"/>
      <c r="F123" s="113">
        <v>1</v>
      </c>
      <c r="G123" s="2" t="s">
        <v>0</v>
      </c>
      <c r="H123" s="107"/>
      <c r="I123" s="58">
        <f t="shared" si="2"/>
        <v>0</v>
      </c>
    </row>
    <row r="124" spans="1:9" x14ac:dyDescent="0.2">
      <c r="A124" s="109">
        <f t="shared" si="3"/>
        <v>116</v>
      </c>
      <c r="B124" s="115"/>
      <c r="C124" s="110" t="s">
        <v>154</v>
      </c>
      <c r="D124" s="23"/>
      <c r="E124" s="35"/>
      <c r="F124" s="113">
        <v>1</v>
      </c>
      <c r="G124" s="2" t="s">
        <v>0</v>
      </c>
      <c r="H124" s="107"/>
      <c r="I124" s="58">
        <f t="shared" si="2"/>
        <v>0</v>
      </c>
    </row>
    <row r="125" spans="1:9" x14ac:dyDescent="0.2">
      <c r="A125" s="109">
        <f t="shared" si="3"/>
        <v>117</v>
      </c>
      <c r="B125" s="115"/>
      <c r="C125" s="110" t="s">
        <v>155</v>
      </c>
      <c r="D125" s="23"/>
      <c r="E125" s="35"/>
      <c r="F125" s="113">
        <v>1</v>
      </c>
      <c r="G125" s="2" t="s">
        <v>0</v>
      </c>
      <c r="H125" s="107"/>
      <c r="I125" s="58">
        <f t="shared" si="2"/>
        <v>0</v>
      </c>
    </row>
    <row r="126" spans="1:9" x14ac:dyDescent="0.2">
      <c r="A126" s="109">
        <f t="shared" si="3"/>
        <v>118</v>
      </c>
      <c r="B126" s="115"/>
      <c r="C126" s="110" t="s">
        <v>25</v>
      </c>
      <c r="D126" s="23"/>
      <c r="E126" s="35"/>
      <c r="F126" s="113">
        <v>1</v>
      </c>
      <c r="G126" s="2" t="s">
        <v>0</v>
      </c>
      <c r="H126" s="107"/>
      <c r="I126" s="58">
        <f t="shared" si="2"/>
        <v>0</v>
      </c>
    </row>
    <row r="127" spans="1:9" x14ac:dyDescent="0.2">
      <c r="A127" s="109">
        <f t="shared" si="3"/>
        <v>119</v>
      </c>
      <c r="B127" s="115"/>
      <c r="C127" s="110" t="s">
        <v>27</v>
      </c>
      <c r="D127" s="23"/>
      <c r="E127" s="35"/>
      <c r="F127" s="113">
        <v>1</v>
      </c>
      <c r="G127" s="2" t="s">
        <v>0</v>
      </c>
      <c r="H127" s="107"/>
      <c r="I127" s="58">
        <f t="shared" si="2"/>
        <v>0</v>
      </c>
    </row>
    <row r="128" spans="1:9" x14ac:dyDescent="0.2">
      <c r="A128" s="109">
        <f t="shared" si="3"/>
        <v>120</v>
      </c>
      <c r="B128" s="115"/>
      <c r="C128" s="110" t="s">
        <v>29</v>
      </c>
      <c r="D128" s="23"/>
      <c r="E128" s="35"/>
      <c r="F128" s="113">
        <v>1</v>
      </c>
      <c r="G128" s="2" t="s">
        <v>0</v>
      </c>
      <c r="H128" s="107"/>
      <c r="I128" s="58">
        <f t="shared" si="2"/>
        <v>0</v>
      </c>
    </row>
    <row r="129" spans="1:9" x14ac:dyDescent="0.2">
      <c r="A129" s="109">
        <f t="shared" si="3"/>
        <v>121</v>
      </c>
      <c r="B129" s="115" t="s">
        <v>346</v>
      </c>
      <c r="C129" s="110" t="s">
        <v>156</v>
      </c>
      <c r="D129" s="23"/>
      <c r="E129" s="35"/>
      <c r="F129" s="113">
        <v>1</v>
      </c>
      <c r="G129" s="2" t="s">
        <v>0</v>
      </c>
      <c r="H129" s="107"/>
      <c r="I129" s="58">
        <f t="shared" si="2"/>
        <v>0</v>
      </c>
    </row>
    <row r="130" spans="1:9" x14ac:dyDescent="0.2">
      <c r="A130" s="109">
        <f t="shared" si="3"/>
        <v>122</v>
      </c>
      <c r="B130" s="115"/>
      <c r="C130" s="110" t="s">
        <v>157</v>
      </c>
      <c r="D130" s="23"/>
      <c r="E130" s="35"/>
      <c r="F130" s="113">
        <v>1</v>
      </c>
      <c r="G130" s="2" t="s">
        <v>0</v>
      </c>
      <c r="H130" s="107"/>
      <c r="I130" s="58">
        <f t="shared" si="2"/>
        <v>0</v>
      </c>
    </row>
    <row r="131" spans="1:9" x14ac:dyDescent="0.2">
      <c r="A131" s="109">
        <f t="shared" si="3"/>
        <v>123</v>
      </c>
      <c r="B131" s="115" t="s">
        <v>347</v>
      </c>
      <c r="C131" s="110" t="s">
        <v>158</v>
      </c>
      <c r="D131" s="23"/>
      <c r="E131" s="35"/>
      <c r="F131" s="113">
        <v>1</v>
      </c>
      <c r="G131" s="2" t="s">
        <v>0</v>
      </c>
      <c r="H131" s="107"/>
      <c r="I131" s="58">
        <f t="shared" si="2"/>
        <v>0</v>
      </c>
    </row>
    <row r="132" spans="1:9" x14ac:dyDescent="0.2">
      <c r="A132" s="109">
        <f t="shared" si="3"/>
        <v>124</v>
      </c>
      <c r="B132" s="115"/>
      <c r="C132" s="110" t="s">
        <v>159</v>
      </c>
      <c r="D132" s="23"/>
      <c r="E132" s="35"/>
      <c r="F132" s="113">
        <v>1</v>
      </c>
      <c r="G132" s="2" t="s">
        <v>0</v>
      </c>
      <c r="H132" s="107"/>
      <c r="I132" s="58">
        <f t="shared" si="2"/>
        <v>0</v>
      </c>
    </row>
    <row r="133" spans="1:9" x14ac:dyDescent="0.2">
      <c r="A133" s="109">
        <f t="shared" si="3"/>
        <v>125</v>
      </c>
      <c r="B133" s="115">
        <v>3024849</v>
      </c>
      <c r="C133" s="112" t="s">
        <v>239</v>
      </c>
      <c r="D133" s="23"/>
      <c r="E133" s="35"/>
      <c r="F133" s="113">
        <v>1</v>
      </c>
      <c r="G133" s="2" t="s">
        <v>0</v>
      </c>
      <c r="H133" s="107"/>
      <c r="I133" s="58">
        <f t="shared" si="2"/>
        <v>0</v>
      </c>
    </row>
    <row r="134" spans="1:9" x14ac:dyDescent="0.2">
      <c r="A134" s="109">
        <f t="shared" si="3"/>
        <v>126</v>
      </c>
      <c r="B134" s="115" t="s">
        <v>348</v>
      </c>
      <c r="C134" s="110" t="s">
        <v>31</v>
      </c>
      <c r="D134" s="23"/>
      <c r="E134" s="35"/>
      <c r="F134" s="113">
        <v>1</v>
      </c>
      <c r="G134" s="2" t="s">
        <v>0</v>
      </c>
      <c r="H134" s="107"/>
      <c r="I134" s="58">
        <f t="shared" si="2"/>
        <v>0</v>
      </c>
    </row>
    <row r="135" spans="1:9" x14ac:dyDescent="0.2">
      <c r="A135" s="109">
        <f t="shared" si="3"/>
        <v>127</v>
      </c>
      <c r="B135" s="115" t="s">
        <v>349</v>
      </c>
      <c r="C135" s="110" t="s">
        <v>184</v>
      </c>
      <c r="D135" s="23"/>
      <c r="E135" s="35"/>
      <c r="F135" s="113">
        <v>1</v>
      </c>
      <c r="G135" s="2" t="s">
        <v>0</v>
      </c>
      <c r="H135" s="107"/>
      <c r="I135" s="58">
        <f t="shared" si="2"/>
        <v>0</v>
      </c>
    </row>
    <row r="136" spans="1:9" x14ac:dyDescent="0.2">
      <c r="A136" s="109">
        <f t="shared" si="3"/>
        <v>128</v>
      </c>
      <c r="B136" s="115" t="s">
        <v>350</v>
      </c>
      <c r="C136" s="110" t="s">
        <v>32</v>
      </c>
      <c r="D136" s="23"/>
      <c r="E136" s="35"/>
      <c r="F136" s="113">
        <v>4</v>
      </c>
      <c r="G136" s="2" t="s">
        <v>0</v>
      </c>
      <c r="H136" s="107"/>
      <c r="I136" s="58">
        <f t="shared" si="2"/>
        <v>0</v>
      </c>
    </row>
    <row r="137" spans="1:9" x14ac:dyDescent="0.2">
      <c r="A137" s="109">
        <f t="shared" si="3"/>
        <v>129</v>
      </c>
      <c r="B137" s="115" t="s">
        <v>351</v>
      </c>
      <c r="C137" s="110" t="s">
        <v>185</v>
      </c>
      <c r="D137" s="23"/>
      <c r="E137" s="35"/>
      <c r="F137" s="113">
        <v>1</v>
      </c>
      <c r="G137" s="2" t="s">
        <v>0</v>
      </c>
      <c r="H137" s="107"/>
      <c r="I137" s="58">
        <f t="shared" ref="I137:I185" si="4">+F137*H137</f>
        <v>0</v>
      </c>
    </row>
    <row r="138" spans="1:9" x14ac:dyDescent="0.2">
      <c r="A138" s="109">
        <f t="shared" si="3"/>
        <v>130</v>
      </c>
      <c r="B138" s="115" t="s">
        <v>352</v>
      </c>
      <c r="C138" s="110" t="s">
        <v>160</v>
      </c>
      <c r="D138" s="23"/>
      <c r="E138" s="35"/>
      <c r="F138" s="113">
        <v>1</v>
      </c>
      <c r="G138" s="2" t="s">
        <v>0</v>
      </c>
      <c r="H138" s="107"/>
      <c r="I138" s="58">
        <f t="shared" si="4"/>
        <v>0</v>
      </c>
    </row>
    <row r="139" spans="1:9" x14ac:dyDescent="0.2">
      <c r="A139" s="109">
        <f t="shared" si="3"/>
        <v>131</v>
      </c>
      <c r="B139" s="115" t="s">
        <v>353</v>
      </c>
      <c r="C139" s="110" t="s">
        <v>33</v>
      </c>
      <c r="D139" s="23"/>
      <c r="E139" s="35"/>
      <c r="F139" s="113">
        <v>5</v>
      </c>
      <c r="G139" s="2" t="s">
        <v>0</v>
      </c>
      <c r="H139" s="107"/>
      <c r="I139" s="58">
        <f t="shared" si="4"/>
        <v>0</v>
      </c>
    </row>
    <row r="140" spans="1:9" x14ac:dyDescent="0.2">
      <c r="A140" s="109">
        <f t="shared" si="3"/>
        <v>132</v>
      </c>
      <c r="B140" s="115" t="s">
        <v>354</v>
      </c>
      <c r="C140" s="110" t="s">
        <v>62</v>
      </c>
      <c r="D140" s="23"/>
      <c r="E140" s="35"/>
      <c r="F140" s="113">
        <v>2</v>
      </c>
      <c r="G140" s="2" t="s">
        <v>0</v>
      </c>
      <c r="H140" s="107"/>
      <c r="I140" s="58">
        <f t="shared" si="4"/>
        <v>0</v>
      </c>
    </row>
    <row r="141" spans="1:9" x14ac:dyDescent="0.2">
      <c r="A141" s="109">
        <f t="shared" si="3"/>
        <v>133</v>
      </c>
      <c r="B141" s="115" t="s">
        <v>355</v>
      </c>
      <c r="C141" s="110" t="s">
        <v>69</v>
      </c>
      <c r="D141" s="23"/>
      <c r="E141" s="35"/>
      <c r="F141" s="113">
        <v>3</v>
      </c>
      <c r="G141" s="2" t="s">
        <v>0</v>
      </c>
      <c r="H141" s="107"/>
      <c r="I141" s="58">
        <f t="shared" si="4"/>
        <v>0</v>
      </c>
    </row>
    <row r="142" spans="1:9" x14ac:dyDescent="0.2">
      <c r="A142" s="109">
        <f t="shared" si="3"/>
        <v>134</v>
      </c>
      <c r="B142" s="115" t="s">
        <v>356</v>
      </c>
      <c r="C142" s="110" t="s">
        <v>34</v>
      </c>
      <c r="D142" s="23"/>
      <c r="E142" s="35"/>
      <c r="F142" s="113">
        <v>3</v>
      </c>
      <c r="G142" s="2" t="s">
        <v>0</v>
      </c>
      <c r="H142" s="107"/>
      <c r="I142" s="58">
        <f t="shared" si="4"/>
        <v>0</v>
      </c>
    </row>
    <row r="143" spans="1:9" x14ac:dyDescent="0.2">
      <c r="A143" s="109">
        <f t="shared" si="3"/>
        <v>135</v>
      </c>
      <c r="B143" s="115" t="s">
        <v>357</v>
      </c>
      <c r="C143" s="110" t="s">
        <v>35</v>
      </c>
      <c r="D143" s="23"/>
      <c r="E143" s="35"/>
      <c r="F143" s="113">
        <v>2</v>
      </c>
      <c r="G143" s="2" t="s">
        <v>0</v>
      </c>
      <c r="H143" s="107"/>
      <c r="I143" s="58">
        <f t="shared" si="4"/>
        <v>0</v>
      </c>
    </row>
    <row r="144" spans="1:9" x14ac:dyDescent="0.2">
      <c r="A144" s="109">
        <f t="shared" si="3"/>
        <v>136</v>
      </c>
      <c r="B144" s="115" t="s">
        <v>358</v>
      </c>
      <c r="C144" s="110" t="s">
        <v>36</v>
      </c>
      <c r="D144" s="23"/>
      <c r="E144" s="35"/>
      <c r="F144" s="113">
        <v>2</v>
      </c>
      <c r="G144" s="2" t="s">
        <v>0</v>
      </c>
      <c r="H144" s="107"/>
      <c r="I144" s="58">
        <f t="shared" si="4"/>
        <v>0</v>
      </c>
    </row>
    <row r="145" spans="1:9" x14ac:dyDescent="0.2">
      <c r="A145" s="109">
        <f t="shared" si="3"/>
        <v>137</v>
      </c>
      <c r="B145" s="115" t="s">
        <v>359</v>
      </c>
      <c r="C145" s="110" t="s">
        <v>70</v>
      </c>
      <c r="D145" s="23"/>
      <c r="E145" s="35"/>
      <c r="F145" s="113">
        <v>1</v>
      </c>
      <c r="G145" s="2" t="s">
        <v>0</v>
      </c>
      <c r="H145" s="107"/>
      <c r="I145" s="58">
        <f t="shared" si="4"/>
        <v>0</v>
      </c>
    </row>
    <row r="146" spans="1:9" x14ac:dyDescent="0.2">
      <c r="A146" s="109">
        <f t="shared" si="3"/>
        <v>138</v>
      </c>
      <c r="B146" s="115" t="s">
        <v>360</v>
      </c>
      <c r="C146" s="110" t="s">
        <v>71</v>
      </c>
      <c r="D146" s="23"/>
      <c r="E146" s="35"/>
      <c r="F146" s="113">
        <v>1</v>
      </c>
      <c r="G146" s="2" t="s">
        <v>0</v>
      </c>
      <c r="H146" s="107"/>
      <c r="I146" s="58">
        <f t="shared" si="4"/>
        <v>0</v>
      </c>
    </row>
    <row r="147" spans="1:9" x14ac:dyDescent="0.2">
      <c r="A147" s="109">
        <f t="shared" si="3"/>
        <v>139</v>
      </c>
      <c r="B147" s="115" t="s">
        <v>361</v>
      </c>
      <c r="C147" s="110" t="s">
        <v>213</v>
      </c>
      <c r="D147" s="23"/>
      <c r="E147" s="35"/>
      <c r="F147" s="113">
        <v>1</v>
      </c>
      <c r="G147" s="2" t="s">
        <v>0</v>
      </c>
      <c r="H147" s="107"/>
      <c r="I147" s="58">
        <f t="shared" si="4"/>
        <v>0</v>
      </c>
    </row>
    <row r="148" spans="1:9" x14ac:dyDescent="0.2">
      <c r="A148" s="109">
        <f t="shared" si="3"/>
        <v>140</v>
      </c>
      <c r="B148" s="115" t="s">
        <v>362</v>
      </c>
      <c r="C148" s="110" t="s">
        <v>39</v>
      </c>
      <c r="D148" s="23"/>
      <c r="E148" s="35"/>
      <c r="F148" s="113">
        <v>5</v>
      </c>
      <c r="G148" s="2" t="s">
        <v>0</v>
      </c>
      <c r="H148" s="107"/>
      <c r="I148" s="58">
        <f t="shared" si="4"/>
        <v>0</v>
      </c>
    </row>
    <row r="149" spans="1:9" x14ac:dyDescent="0.2">
      <c r="A149" s="109">
        <f t="shared" si="3"/>
        <v>141</v>
      </c>
      <c r="B149" s="113" t="s">
        <v>363</v>
      </c>
      <c r="C149" s="110" t="s">
        <v>47</v>
      </c>
      <c r="D149" s="23"/>
      <c r="E149" s="35"/>
      <c r="F149" s="113">
        <v>3</v>
      </c>
      <c r="G149" s="2" t="s">
        <v>0</v>
      </c>
      <c r="H149" s="107"/>
      <c r="I149" s="58">
        <f t="shared" si="4"/>
        <v>0</v>
      </c>
    </row>
    <row r="150" spans="1:9" x14ac:dyDescent="0.2">
      <c r="A150" s="109">
        <f t="shared" si="3"/>
        <v>142</v>
      </c>
      <c r="B150" s="113"/>
      <c r="C150" s="110" t="s">
        <v>50</v>
      </c>
      <c r="D150" s="23"/>
      <c r="E150" s="35"/>
      <c r="F150" s="113">
        <v>1</v>
      </c>
      <c r="G150" s="2" t="s">
        <v>0</v>
      </c>
      <c r="H150" s="107"/>
      <c r="I150" s="58">
        <f t="shared" si="4"/>
        <v>0</v>
      </c>
    </row>
    <row r="151" spans="1:9" x14ac:dyDescent="0.2">
      <c r="A151" s="109">
        <f t="shared" si="3"/>
        <v>143</v>
      </c>
      <c r="B151" s="113" t="s">
        <v>364</v>
      </c>
      <c r="C151" s="110" t="s">
        <v>40</v>
      </c>
      <c r="D151" s="23"/>
      <c r="E151" s="35"/>
      <c r="F151" s="113">
        <v>5</v>
      </c>
      <c r="G151" s="2" t="s">
        <v>0</v>
      </c>
      <c r="H151" s="107"/>
      <c r="I151" s="58">
        <f t="shared" si="4"/>
        <v>0</v>
      </c>
    </row>
    <row r="152" spans="1:9" x14ac:dyDescent="0.2">
      <c r="A152" s="109">
        <f t="shared" si="3"/>
        <v>144</v>
      </c>
      <c r="B152" s="113"/>
      <c r="C152" s="110" t="s">
        <v>51</v>
      </c>
      <c r="D152" s="23"/>
      <c r="E152" s="35"/>
      <c r="F152" s="113">
        <v>1</v>
      </c>
      <c r="G152" s="2" t="s">
        <v>0</v>
      </c>
      <c r="H152" s="107"/>
      <c r="I152" s="58">
        <f t="shared" si="4"/>
        <v>0</v>
      </c>
    </row>
    <row r="153" spans="1:9" x14ac:dyDescent="0.2">
      <c r="A153" s="109">
        <f t="shared" si="3"/>
        <v>145</v>
      </c>
      <c r="B153" s="113"/>
      <c r="C153" s="110" t="s">
        <v>41</v>
      </c>
      <c r="D153" s="23"/>
      <c r="E153" s="35"/>
      <c r="F153" s="113">
        <v>1</v>
      </c>
      <c r="G153" s="2" t="s">
        <v>0</v>
      </c>
      <c r="H153" s="107"/>
      <c r="I153" s="58">
        <f t="shared" si="4"/>
        <v>0</v>
      </c>
    </row>
    <row r="154" spans="1:9" x14ac:dyDescent="0.2">
      <c r="A154" s="109">
        <f t="shared" si="3"/>
        <v>146</v>
      </c>
      <c r="B154" s="113"/>
      <c r="C154" s="110" t="s">
        <v>43</v>
      </c>
      <c r="D154" s="23"/>
      <c r="E154" s="35"/>
      <c r="F154" s="113">
        <v>1</v>
      </c>
      <c r="G154" s="2" t="s">
        <v>0</v>
      </c>
      <c r="H154" s="107"/>
      <c r="I154" s="58">
        <f t="shared" si="4"/>
        <v>0</v>
      </c>
    </row>
    <row r="155" spans="1:9" x14ac:dyDescent="0.2">
      <c r="A155" s="109">
        <f t="shared" si="3"/>
        <v>147</v>
      </c>
      <c r="B155" s="113"/>
      <c r="C155" s="110" t="s">
        <v>147</v>
      </c>
      <c r="D155" s="23"/>
      <c r="E155" s="35"/>
      <c r="F155" s="113">
        <v>1</v>
      </c>
      <c r="G155" s="2" t="s">
        <v>0</v>
      </c>
      <c r="H155" s="107"/>
      <c r="I155" s="58">
        <f t="shared" si="4"/>
        <v>0</v>
      </c>
    </row>
    <row r="156" spans="1:9" x14ac:dyDescent="0.2">
      <c r="A156" s="109">
        <f t="shared" si="3"/>
        <v>148</v>
      </c>
      <c r="B156" s="113" t="s">
        <v>365</v>
      </c>
      <c r="C156" s="110" t="s">
        <v>79</v>
      </c>
      <c r="D156" s="23"/>
      <c r="E156" s="35"/>
      <c r="F156" s="113">
        <v>1</v>
      </c>
      <c r="G156" s="2" t="s">
        <v>0</v>
      </c>
      <c r="H156" s="107"/>
      <c r="I156" s="58">
        <f t="shared" si="4"/>
        <v>0</v>
      </c>
    </row>
    <row r="157" spans="1:9" x14ac:dyDescent="0.2">
      <c r="A157" s="109">
        <f t="shared" si="3"/>
        <v>149</v>
      </c>
      <c r="B157" s="113" t="s">
        <v>366</v>
      </c>
      <c r="C157" s="110" t="s">
        <v>148</v>
      </c>
      <c r="D157" s="23"/>
      <c r="E157" s="35"/>
      <c r="F157" s="113">
        <v>1</v>
      </c>
      <c r="G157" s="2" t="s">
        <v>0</v>
      </c>
      <c r="H157" s="107"/>
      <c r="I157" s="58">
        <f t="shared" si="4"/>
        <v>0</v>
      </c>
    </row>
    <row r="158" spans="1:9" x14ac:dyDescent="0.2">
      <c r="A158" s="109">
        <f t="shared" si="3"/>
        <v>150</v>
      </c>
      <c r="B158" s="113"/>
      <c r="C158" s="110" t="s">
        <v>149</v>
      </c>
      <c r="D158" s="23"/>
      <c r="E158" s="35"/>
      <c r="F158" s="113">
        <v>1</v>
      </c>
      <c r="G158" s="2" t="s">
        <v>0</v>
      </c>
      <c r="H158" s="107"/>
      <c r="I158" s="58">
        <f t="shared" si="4"/>
        <v>0</v>
      </c>
    </row>
    <row r="159" spans="1:9" x14ac:dyDescent="0.2">
      <c r="A159" s="109">
        <f t="shared" si="3"/>
        <v>151</v>
      </c>
      <c r="B159" s="113"/>
      <c r="C159" s="110" t="s">
        <v>42</v>
      </c>
      <c r="D159" s="23"/>
      <c r="E159" s="35"/>
      <c r="F159" s="113">
        <v>1</v>
      </c>
      <c r="G159" s="2" t="s">
        <v>0</v>
      </c>
      <c r="H159" s="107"/>
      <c r="I159" s="58">
        <f t="shared" si="4"/>
        <v>0</v>
      </c>
    </row>
    <row r="160" spans="1:9" x14ac:dyDescent="0.2">
      <c r="A160" s="109">
        <f t="shared" si="3"/>
        <v>152</v>
      </c>
      <c r="B160" s="113"/>
      <c r="C160" s="110" t="s">
        <v>161</v>
      </c>
      <c r="D160" s="23"/>
      <c r="E160" s="35"/>
      <c r="F160" s="113">
        <v>1</v>
      </c>
      <c r="G160" s="2" t="s">
        <v>0</v>
      </c>
      <c r="H160" s="107"/>
      <c r="I160" s="58">
        <f t="shared" si="4"/>
        <v>0</v>
      </c>
    </row>
    <row r="161" spans="1:9" x14ac:dyDescent="0.2">
      <c r="A161" s="109">
        <f t="shared" si="3"/>
        <v>153</v>
      </c>
      <c r="B161" s="113"/>
      <c r="C161" s="110" t="s">
        <v>78</v>
      </c>
      <c r="D161" s="23"/>
      <c r="E161" s="35"/>
      <c r="F161" s="113">
        <v>1</v>
      </c>
      <c r="G161" s="2" t="s">
        <v>0</v>
      </c>
      <c r="H161" s="107"/>
      <c r="I161" s="58">
        <f t="shared" si="4"/>
        <v>0</v>
      </c>
    </row>
    <row r="162" spans="1:9" x14ac:dyDescent="0.2">
      <c r="A162" s="109">
        <f t="shared" si="3"/>
        <v>154</v>
      </c>
      <c r="B162" s="113"/>
      <c r="C162" s="110" t="s">
        <v>186</v>
      </c>
      <c r="D162" s="23"/>
      <c r="E162" s="35"/>
      <c r="F162" s="113">
        <v>1</v>
      </c>
      <c r="G162" s="2" t="s">
        <v>0</v>
      </c>
      <c r="H162" s="107"/>
      <c r="I162" s="58">
        <f t="shared" si="4"/>
        <v>0</v>
      </c>
    </row>
    <row r="163" spans="1:9" x14ac:dyDescent="0.2">
      <c r="A163" s="109">
        <f t="shared" ref="A163:A185" si="5">A162+1</f>
        <v>155</v>
      </c>
      <c r="B163" s="113" t="s">
        <v>367</v>
      </c>
      <c r="C163" s="110" t="s">
        <v>80</v>
      </c>
      <c r="D163" s="23"/>
      <c r="E163" s="35"/>
      <c r="F163" s="113">
        <v>1</v>
      </c>
      <c r="G163" s="2" t="s">
        <v>0</v>
      </c>
      <c r="H163" s="107"/>
      <c r="I163" s="58">
        <f t="shared" si="4"/>
        <v>0</v>
      </c>
    </row>
    <row r="164" spans="1:9" x14ac:dyDescent="0.2">
      <c r="A164" s="109">
        <f t="shared" si="5"/>
        <v>156</v>
      </c>
      <c r="B164" s="113"/>
      <c r="C164" s="110" t="s">
        <v>162</v>
      </c>
      <c r="D164" s="23"/>
      <c r="E164" s="35"/>
      <c r="F164" s="113">
        <v>1</v>
      </c>
      <c r="G164" s="2" t="s">
        <v>0</v>
      </c>
      <c r="H164" s="107"/>
      <c r="I164" s="58">
        <f t="shared" si="4"/>
        <v>0</v>
      </c>
    </row>
    <row r="165" spans="1:9" x14ac:dyDescent="0.2">
      <c r="A165" s="109">
        <f t="shared" si="5"/>
        <v>157</v>
      </c>
      <c r="B165" s="113"/>
      <c r="C165" s="110" t="s">
        <v>163</v>
      </c>
      <c r="D165" s="23"/>
      <c r="E165" s="35"/>
      <c r="F165" s="113">
        <v>1</v>
      </c>
      <c r="G165" s="2" t="s">
        <v>0</v>
      </c>
      <c r="H165" s="107"/>
      <c r="I165" s="58">
        <f t="shared" si="4"/>
        <v>0</v>
      </c>
    </row>
    <row r="166" spans="1:9" x14ac:dyDescent="0.2">
      <c r="A166" s="109">
        <f t="shared" si="5"/>
        <v>158</v>
      </c>
      <c r="B166" s="113" t="s">
        <v>368</v>
      </c>
      <c r="C166" s="110" t="s">
        <v>187</v>
      </c>
      <c r="D166" s="23"/>
      <c r="E166" s="35"/>
      <c r="F166" s="113">
        <v>1</v>
      </c>
      <c r="G166" s="2" t="s">
        <v>0</v>
      </c>
      <c r="H166" s="107"/>
      <c r="I166" s="58">
        <f t="shared" si="4"/>
        <v>0</v>
      </c>
    </row>
    <row r="167" spans="1:9" x14ac:dyDescent="0.2">
      <c r="A167" s="109">
        <f t="shared" si="5"/>
        <v>159</v>
      </c>
      <c r="B167" s="113" t="s">
        <v>369</v>
      </c>
      <c r="C167" s="110" t="s">
        <v>64</v>
      </c>
      <c r="D167" s="23"/>
      <c r="E167" s="35"/>
      <c r="F167" s="113">
        <v>5</v>
      </c>
      <c r="G167" s="2" t="s">
        <v>0</v>
      </c>
      <c r="H167" s="107"/>
      <c r="I167" s="58">
        <f t="shared" si="4"/>
        <v>0</v>
      </c>
    </row>
    <row r="168" spans="1:9" x14ac:dyDescent="0.2">
      <c r="A168" s="109">
        <f t="shared" si="5"/>
        <v>160</v>
      </c>
      <c r="B168" s="113" t="s">
        <v>370</v>
      </c>
      <c r="C168" s="110" t="s">
        <v>48</v>
      </c>
      <c r="D168" s="23"/>
      <c r="E168" s="35"/>
      <c r="F168" s="113">
        <v>2</v>
      </c>
      <c r="G168" s="2" t="s">
        <v>0</v>
      </c>
      <c r="H168" s="107"/>
      <c r="I168" s="58">
        <f t="shared" si="4"/>
        <v>0</v>
      </c>
    </row>
    <row r="169" spans="1:9" x14ac:dyDescent="0.2">
      <c r="A169" s="109">
        <f t="shared" si="5"/>
        <v>161</v>
      </c>
      <c r="B169" s="113" t="s">
        <v>371</v>
      </c>
      <c r="C169" s="110" t="s">
        <v>49</v>
      </c>
      <c r="D169" s="23"/>
      <c r="E169" s="35"/>
      <c r="F169" s="113">
        <v>3</v>
      </c>
      <c r="G169" s="2" t="s">
        <v>0</v>
      </c>
      <c r="H169" s="107"/>
      <c r="I169" s="58">
        <f t="shared" si="4"/>
        <v>0</v>
      </c>
    </row>
    <row r="170" spans="1:9" x14ac:dyDescent="0.2">
      <c r="A170" s="109">
        <f t="shared" si="5"/>
        <v>162</v>
      </c>
      <c r="B170" s="113" t="s">
        <v>372</v>
      </c>
      <c r="C170" s="110" t="s">
        <v>44</v>
      </c>
      <c r="D170" s="23"/>
      <c r="E170" s="35"/>
      <c r="F170" s="113">
        <v>3</v>
      </c>
      <c r="G170" s="2" t="s">
        <v>0</v>
      </c>
      <c r="H170" s="107"/>
      <c r="I170" s="58">
        <f t="shared" si="4"/>
        <v>0</v>
      </c>
    </row>
    <row r="171" spans="1:9" x14ac:dyDescent="0.2">
      <c r="A171" s="109">
        <f t="shared" si="5"/>
        <v>163</v>
      </c>
      <c r="B171" s="113" t="s">
        <v>373</v>
      </c>
      <c r="C171" s="110" t="s">
        <v>63</v>
      </c>
      <c r="D171" s="23"/>
      <c r="E171" s="35"/>
      <c r="F171" s="113">
        <v>2</v>
      </c>
      <c r="G171" s="2" t="s">
        <v>0</v>
      </c>
      <c r="H171" s="107"/>
      <c r="I171" s="58">
        <f t="shared" si="4"/>
        <v>0</v>
      </c>
    </row>
    <row r="172" spans="1:9" x14ac:dyDescent="0.2">
      <c r="A172" s="109">
        <f t="shared" si="5"/>
        <v>164</v>
      </c>
      <c r="B172" s="113" t="s">
        <v>374</v>
      </c>
      <c r="C172" s="110" t="s">
        <v>188</v>
      </c>
      <c r="D172" s="23"/>
      <c r="E172" s="35"/>
      <c r="F172" s="113">
        <v>2</v>
      </c>
      <c r="G172" s="2" t="s">
        <v>0</v>
      </c>
      <c r="H172" s="107"/>
      <c r="I172" s="58">
        <f t="shared" si="4"/>
        <v>0</v>
      </c>
    </row>
    <row r="173" spans="1:9" x14ac:dyDescent="0.2">
      <c r="A173" s="109">
        <f t="shared" si="5"/>
        <v>165</v>
      </c>
      <c r="B173" s="113">
        <v>3022884</v>
      </c>
      <c r="C173" s="112" t="s">
        <v>240</v>
      </c>
      <c r="D173" s="23"/>
      <c r="E173" s="35"/>
      <c r="F173" s="113">
        <v>1</v>
      </c>
      <c r="G173" s="2" t="s">
        <v>0</v>
      </c>
      <c r="H173" s="107"/>
      <c r="I173" s="58">
        <f t="shared" si="4"/>
        <v>0</v>
      </c>
    </row>
    <row r="174" spans="1:9" x14ac:dyDescent="0.2">
      <c r="A174" s="109">
        <f t="shared" si="5"/>
        <v>166</v>
      </c>
      <c r="B174" s="113" t="s">
        <v>375</v>
      </c>
      <c r="C174" s="110" t="s">
        <v>164</v>
      </c>
      <c r="D174" s="23"/>
      <c r="E174" s="35"/>
      <c r="F174" s="113">
        <v>1</v>
      </c>
      <c r="G174" s="2" t="s">
        <v>0</v>
      </c>
      <c r="H174" s="107"/>
      <c r="I174" s="58">
        <f t="shared" si="4"/>
        <v>0</v>
      </c>
    </row>
    <row r="175" spans="1:9" x14ac:dyDescent="0.2">
      <c r="A175" s="109">
        <f t="shared" si="5"/>
        <v>167</v>
      </c>
      <c r="B175" s="113" t="s">
        <v>376</v>
      </c>
      <c r="C175" s="110" t="s">
        <v>189</v>
      </c>
      <c r="D175" s="23"/>
      <c r="E175" s="35"/>
      <c r="F175" s="113">
        <v>1</v>
      </c>
      <c r="G175" s="2" t="s">
        <v>0</v>
      </c>
      <c r="H175" s="107"/>
      <c r="I175" s="58">
        <f t="shared" si="4"/>
        <v>0</v>
      </c>
    </row>
    <row r="176" spans="1:9" x14ac:dyDescent="0.2">
      <c r="A176" s="109">
        <f t="shared" si="5"/>
        <v>168</v>
      </c>
      <c r="B176" s="113" t="s">
        <v>377</v>
      </c>
      <c r="C176" s="110" t="s">
        <v>165</v>
      </c>
      <c r="D176" s="23"/>
      <c r="E176" s="35"/>
      <c r="F176" s="113">
        <v>1</v>
      </c>
      <c r="G176" s="2" t="s">
        <v>0</v>
      </c>
      <c r="H176" s="107"/>
      <c r="I176" s="58">
        <f t="shared" si="4"/>
        <v>0</v>
      </c>
    </row>
    <row r="177" spans="1:9" x14ac:dyDescent="0.2">
      <c r="A177" s="109">
        <f t="shared" si="5"/>
        <v>169</v>
      </c>
      <c r="B177" s="113" t="s">
        <v>378</v>
      </c>
      <c r="C177" s="110" t="s">
        <v>87</v>
      </c>
      <c r="D177" s="23"/>
      <c r="E177" s="35"/>
      <c r="F177" s="113">
        <v>5</v>
      </c>
      <c r="G177" s="2" t="s">
        <v>0</v>
      </c>
      <c r="H177" s="107"/>
      <c r="I177" s="58">
        <f t="shared" si="4"/>
        <v>0</v>
      </c>
    </row>
    <row r="178" spans="1:9" x14ac:dyDescent="0.2">
      <c r="A178" s="109">
        <f t="shared" si="5"/>
        <v>170</v>
      </c>
      <c r="B178" s="113" t="s">
        <v>379</v>
      </c>
      <c r="C178" s="110" t="s">
        <v>88</v>
      </c>
      <c r="D178" s="23"/>
      <c r="E178" s="35"/>
      <c r="F178" s="113">
        <v>2</v>
      </c>
      <c r="G178" s="2" t="s">
        <v>0</v>
      </c>
      <c r="H178" s="107"/>
      <c r="I178" s="58">
        <f t="shared" si="4"/>
        <v>0</v>
      </c>
    </row>
    <row r="179" spans="1:9" x14ac:dyDescent="0.2">
      <c r="A179" s="109">
        <f t="shared" si="5"/>
        <v>171</v>
      </c>
      <c r="B179" s="113" t="s">
        <v>380</v>
      </c>
      <c r="C179" s="110" t="s">
        <v>89</v>
      </c>
      <c r="D179" s="23"/>
      <c r="E179" s="35"/>
      <c r="F179" s="113">
        <v>3</v>
      </c>
      <c r="G179" s="2" t="s">
        <v>0</v>
      </c>
      <c r="H179" s="107"/>
      <c r="I179" s="58">
        <f t="shared" si="4"/>
        <v>0</v>
      </c>
    </row>
    <row r="180" spans="1:9" x14ac:dyDescent="0.2">
      <c r="A180" s="109">
        <f t="shared" si="5"/>
        <v>172</v>
      </c>
      <c r="B180" s="113" t="s">
        <v>381</v>
      </c>
      <c r="C180" s="110" t="s">
        <v>90</v>
      </c>
      <c r="D180" s="23"/>
      <c r="E180" s="35"/>
      <c r="F180" s="113">
        <v>2</v>
      </c>
      <c r="G180" s="2" t="s">
        <v>0</v>
      </c>
      <c r="H180" s="107"/>
      <c r="I180" s="58">
        <f t="shared" si="4"/>
        <v>0</v>
      </c>
    </row>
    <row r="181" spans="1:9" x14ac:dyDescent="0.2">
      <c r="A181" s="109">
        <f t="shared" si="5"/>
        <v>173</v>
      </c>
      <c r="B181" s="113" t="s">
        <v>382</v>
      </c>
      <c r="C181" s="110" t="s">
        <v>91</v>
      </c>
      <c r="D181" s="23"/>
      <c r="E181" s="35"/>
      <c r="F181" s="113">
        <v>2</v>
      </c>
      <c r="G181" s="2" t="s">
        <v>0</v>
      </c>
      <c r="H181" s="107"/>
      <c r="I181" s="58">
        <f t="shared" si="4"/>
        <v>0</v>
      </c>
    </row>
    <row r="182" spans="1:9" x14ac:dyDescent="0.2">
      <c r="A182" s="109">
        <f t="shared" si="5"/>
        <v>174</v>
      </c>
      <c r="B182" s="113" t="s">
        <v>383</v>
      </c>
      <c r="C182" s="110" t="s">
        <v>92</v>
      </c>
      <c r="D182" s="23"/>
      <c r="E182" s="35"/>
      <c r="F182" s="113">
        <v>2</v>
      </c>
      <c r="G182" s="2" t="s">
        <v>0</v>
      </c>
      <c r="H182" s="107"/>
      <c r="I182" s="58">
        <f t="shared" si="4"/>
        <v>0</v>
      </c>
    </row>
    <row r="183" spans="1:9" x14ac:dyDescent="0.2">
      <c r="A183" s="109">
        <f t="shared" si="5"/>
        <v>175</v>
      </c>
      <c r="B183" s="113" t="s">
        <v>384</v>
      </c>
      <c r="C183" s="110" t="s">
        <v>93</v>
      </c>
      <c r="D183" s="23"/>
      <c r="E183" s="35"/>
      <c r="F183" s="113">
        <v>1</v>
      </c>
      <c r="G183" s="2" t="s">
        <v>0</v>
      </c>
      <c r="H183" s="107"/>
      <c r="I183" s="58">
        <f t="shared" si="4"/>
        <v>0</v>
      </c>
    </row>
    <row r="184" spans="1:9" x14ac:dyDescent="0.2">
      <c r="A184" s="109">
        <f t="shared" si="5"/>
        <v>176</v>
      </c>
      <c r="B184" s="113" t="s">
        <v>385</v>
      </c>
      <c r="C184" s="110" t="s">
        <v>94</v>
      </c>
      <c r="D184" s="23"/>
      <c r="E184" s="35"/>
      <c r="F184" s="113">
        <v>1</v>
      </c>
      <c r="G184" s="2" t="s">
        <v>0</v>
      </c>
      <c r="H184" s="107"/>
      <c r="I184" s="58">
        <f t="shared" si="4"/>
        <v>0</v>
      </c>
    </row>
    <row r="185" spans="1:9" x14ac:dyDescent="0.2">
      <c r="A185" s="109">
        <f t="shared" si="5"/>
        <v>177</v>
      </c>
      <c r="B185" s="113">
        <v>3004101</v>
      </c>
      <c r="C185" s="110" t="s">
        <v>166</v>
      </c>
      <c r="D185" s="23"/>
      <c r="E185" s="35"/>
      <c r="F185" s="113">
        <v>150</v>
      </c>
      <c r="G185" s="2" t="s">
        <v>0</v>
      </c>
      <c r="H185" s="107"/>
      <c r="I185" s="58">
        <f t="shared" si="4"/>
        <v>0</v>
      </c>
    </row>
    <row r="186" spans="1:9" x14ac:dyDescent="0.2">
      <c r="A186" s="69"/>
      <c r="B186" s="70"/>
      <c r="C186" s="50" t="s">
        <v>235</v>
      </c>
      <c r="D186" s="26"/>
      <c r="E186" s="26"/>
      <c r="F186" s="79"/>
      <c r="G186" s="79"/>
      <c r="H186" s="80"/>
      <c r="I186" s="80">
        <f>SUM(I9:I185)</f>
        <v>0</v>
      </c>
    </row>
    <row r="187" spans="1:9" x14ac:dyDescent="0.2">
      <c r="A187" s="5"/>
      <c r="B187" s="70"/>
      <c r="C187" s="50"/>
      <c r="D187" s="26"/>
      <c r="E187" s="26"/>
      <c r="F187" s="18"/>
      <c r="G187" s="6"/>
      <c r="H187" s="65"/>
      <c r="I187" s="59"/>
    </row>
    <row r="188" spans="1:9" x14ac:dyDescent="0.2">
      <c r="A188" s="4"/>
      <c r="B188" s="4"/>
      <c r="C188" s="49" t="s">
        <v>24</v>
      </c>
      <c r="D188" s="25"/>
      <c r="E188" s="36"/>
      <c r="F188" s="16"/>
      <c r="G188" s="7"/>
      <c r="H188" s="60"/>
      <c r="I188" s="60"/>
    </row>
    <row r="189" spans="1:9" x14ac:dyDescent="0.2">
      <c r="A189" s="8"/>
      <c r="B189" s="8"/>
      <c r="C189" s="81" t="s">
        <v>169</v>
      </c>
      <c r="D189" s="82"/>
      <c r="E189" s="78"/>
      <c r="F189" s="92"/>
      <c r="G189" s="92"/>
      <c r="H189" s="93"/>
      <c r="I189" s="93"/>
    </row>
    <row r="190" spans="1:9" x14ac:dyDescent="0.2">
      <c r="A190" s="116">
        <v>1</v>
      </c>
      <c r="B190" s="114" t="s">
        <v>386</v>
      </c>
      <c r="C190" s="110" t="s">
        <v>190</v>
      </c>
      <c r="D190" s="23"/>
      <c r="E190" s="35"/>
      <c r="F190" s="113">
        <v>2500</v>
      </c>
      <c r="G190" s="2" t="s">
        <v>65</v>
      </c>
      <c r="H190" s="107"/>
      <c r="I190" s="58">
        <f t="shared" ref="I190:I211" si="6">+F190*H190</f>
        <v>0</v>
      </c>
    </row>
    <row r="191" spans="1:9" x14ac:dyDescent="0.2">
      <c r="A191" s="116">
        <v>2</v>
      </c>
      <c r="B191" s="114" t="s">
        <v>387</v>
      </c>
      <c r="C191" s="110" t="s">
        <v>96</v>
      </c>
      <c r="D191" s="23"/>
      <c r="E191" s="35"/>
      <c r="F191" s="113">
        <v>1200</v>
      </c>
      <c r="G191" s="2" t="s">
        <v>65</v>
      </c>
      <c r="H191" s="107"/>
      <c r="I191" s="58">
        <f t="shared" si="6"/>
        <v>0</v>
      </c>
    </row>
    <row r="192" spans="1:9" x14ac:dyDescent="0.2">
      <c r="A192" s="116">
        <v>3</v>
      </c>
      <c r="B192" s="114" t="s">
        <v>388</v>
      </c>
      <c r="C192" s="110" t="s">
        <v>191</v>
      </c>
      <c r="D192" s="23"/>
      <c r="E192" s="35"/>
      <c r="F192" s="113">
        <v>100</v>
      </c>
      <c r="G192" s="2" t="s">
        <v>65</v>
      </c>
      <c r="H192" s="107"/>
      <c r="I192" s="58">
        <f t="shared" si="6"/>
        <v>0</v>
      </c>
    </row>
    <row r="193" spans="1:9" x14ac:dyDescent="0.2">
      <c r="A193" s="116">
        <v>4</v>
      </c>
      <c r="B193" s="75"/>
      <c r="C193" s="110" t="s">
        <v>97</v>
      </c>
      <c r="D193" s="23"/>
      <c r="E193" s="35"/>
      <c r="F193" s="113">
        <v>1</v>
      </c>
      <c r="G193" s="2" t="s">
        <v>65</v>
      </c>
      <c r="H193" s="107"/>
      <c r="I193" s="58">
        <f t="shared" si="6"/>
        <v>0</v>
      </c>
    </row>
    <row r="194" spans="1:9" x14ac:dyDescent="0.2">
      <c r="A194" s="116">
        <v>5</v>
      </c>
      <c r="B194" s="75"/>
      <c r="C194" s="110" t="s">
        <v>98</v>
      </c>
      <c r="D194" s="23"/>
      <c r="E194" s="35"/>
      <c r="F194" s="113">
        <v>1</v>
      </c>
      <c r="G194" s="2" t="s">
        <v>65</v>
      </c>
      <c r="H194" s="107"/>
      <c r="I194" s="58">
        <f t="shared" si="6"/>
        <v>0</v>
      </c>
    </row>
    <row r="195" spans="1:9" x14ac:dyDescent="0.2">
      <c r="A195" s="116">
        <v>6</v>
      </c>
      <c r="B195" s="75" t="s">
        <v>389</v>
      </c>
      <c r="C195" s="110" t="s">
        <v>99</v>
      </c>
      <c r="D195" s="23"/>
      <c r="E195" s="35"/>
      <c r="F195" s="113">
        <v>1</v>
      </c>
      <c r="G195" s="2" t="s">
        <v>65</v>
      </c>
      <c r="H195" s="107"/>
      <c r="I195" s="58">
        <f t="shared" si="6"/>
        <v>0</v>
      </c>
    </row>
    <row r="196" spans="1:9" x14ac:dyDescent="0.2">
      <c r="A196" s="116">
        <v>7</v>
      </c>
      <c r="B196" s="75"/>
      <c r="C196" s="110" t="s">
        <v>100</v>
      </c>
      <c r="D196" s="23"/>
      <c r="E196" s="35"/>
      <c r="F196" s="113">
        <v>1</v>
      </c>
      <c r="G196" s="2" t="s">
        <v>65</v>
      </c>
      <c r="H196" s="107"/>
      <c r="I196" s="58">
        <f t="shared" si="6"/>
        <v>0</v>
      </c>
    </row>
    <row r="197" spans="1:9" x14ac:dyDescent="0.2">
      <c r="A197" s="116">
        <v>8</v>
      </c>
      <c r="B197" s="114"/>
      <c r="C197" s="110" t="s">
        <v>101</v>
      </c>
      <c r="D197" s="23"/>
      <c r="E197" s="35"/>
      <c r="F197" s="113">
        <v>1</v>
      </c>
      <c r="G197" s="2" t="s">
        <v>65</v>
      </c>
      <c r="H197" s="107"/>
      <c r="I197" s="58">
        <f t="shared" si="6"/>
        <v>0</v>
      </c>
    </row>
    <row r="198" spans="1:9" x14ac:dyDescent="0.2">
      <c r="A198" s="116">
        <v>9</v>
      </c>
      <c r="B198" s="75" t="s">
        <v>390</v>
      </c>
      <c r="C198" s="110" t="s">
        <v>102</v>
      </c>
      <c r="D198" s="23"/>
      <c r="E198" s="35"/>
      <c r="F198" s="108">
        <v>12</v>
      </c>
      <c r="G198" s="2" t="s">
        <v>65</v>
      </c>
      <c r="H198" s="107"/>
      <c r="I198" s="58">
        <f t="shared" si="6"/>
        <v>0</v>
      </c>
    </row>
    <row r="199" spans="1:9" x14ac:dyDescent="0.2">
      <c r="A199" s="116">
        <v>10</v>
      </c>
      <c r="B199" s="114" t="s">
        <v>391</v>
      </c>
      <c r="C199" s="110" t="s">
        <v>103</v>
      </c>
      <c r="D199" s="23"/>
      <c r="E199" s="35"/>
      <c r="F199" s="113">
        <v>360</v>
      </c>
      <c r="G199" s="2" t="s">
        <v>65</v>
      </c>
      <c r="H199" s="107"/>
      <c r="I199" s="58">
        <f t="shared" si="6"/>
        <v>0</v>
      </c>
    </row>
    <row r="200" spans="1:9" x14ac:dyDescent="0.2">
      <c r="A200" s="116">
        <v>11</v>
      </c>
      <c r="B200" s="114" t="s">
        <v>392</v>
      </c>
      <c r="C200" s="110" t="s">
        <v>104</v>
      </c>
      <c r="D200" s="23"/>
      <c r="E200" s="35"/>
      <c r="F200" s="113">
        <v>120</v>
      </c>
      <c r="G200" s="2" t="s">
        <v>65</v>
      </c>
      <c r="H200" s="107"/>
      <c r="I200" s="58">
        <f t="shared" si="6"/>
        <v>0</v>
      </c>
    </row>
    <row r="201" spans="1:9" x14ac:dyDescent="0.2">
      <c r="A201" s="116">
        <v>12</v>
      </c>
      <c r="B201" s="114" t="s">
        <v>393</v>
      </c>
      <c r="C201" s="110" t="s">
        <v>105</v>
      </c>
      <c r="D201" s="23"/>
      <c r="E201" s="35"/>
      <c r="F201" s="113">
        <v>240</v>
      </c>
      <c r="G201" s="2" t="s">
        <v>65</v>
      </c>
      <c r="H201" s="107"/>
      <c r="I201" s="58">
        <f t="shared" si="6"/>
        <v>0</v>
      </c>
    </row>
    <row r="202" spans="1:9" x14ac:dyDescent="0.2">
      <c r="A202" s="116">
        <v>13</v>
      </c>
      <c r="B202" s="114" t="s">
        <v>394</v>
      </c>
      <c r="C202" s="110" t="s">
        <v>106</v>
      </c>
      <c r="D202" s="23"/>
      <c r="E202" s="35"/>
      <c r="F202" s="113">
        <v>1</v>
      </c>
      <c r="G202" s="2" t="s">
        <v>65</v>
      </c>
      <c r="H202" s="107"/>
      <c r="I202" s="58">
        <f t="shared" si="6"/>
        <v>0</v>
      </c>
    </row>
    <row r="203" spans="1:9" x14ac:dyDescent="0.2">
      <c r="A203" s="116">
        <v>14</v>
      </c>
      <c r="B203" s="114" t="s">
        <v>395</v>
      </c>
      <c r="C203" s="110" t="s">
        <v>107</v>
      </c>
      <c r="D203" s="23"/>
      <c r="E203" s="35"/>
      <c r="F203" s="113">
        <v>24</v>
      </c>
      <c r="G203" s="2" t="s">
        <v>65</v>
      </c>
      <c r="H203" s="107"/>
      <c r="I203" s="58">
        <f t="shared" si="6"/>
        <v>0</v>
      </c>
    </row>
    <row r="204" spans="1:9" x14ac:dyDescent="0.2">
      <c r="A204" s="116">
        <v>15</v>
      </c>
      <c r="B204" s="75"/>
      <c r="C204" s="110" t="s">
        <v>192</v>
      </c>
      <c r="D204" s="23"/>
      <c r="E204" s="35"/>
      <c r="F204" s="113">
        <v>1</v>
      </c>
      <c r="G204" s="2" t="s">
        <v>65</v>
      </c>
      <c r="H204" s="107"/>
      <c r="I204" s="58">
        <f t="shared" si="6"/>
        <v>0</v>
      </c>
    </row>
    <row r="205" spans="1:9" x14ac:dyDescent="0.2">
      <c r="A205" s="116">
        <v>16</v>
      </c>
      <c r="B205" s="75"/>
      <c r="C205" s="110" t="s">
        <v>193</v>
      </c>
      <c r="D205" s="23"/>
      <c r="E205" s="35"/>
      <c r="F205" s="113">
        <v>1</v>
      </c>
      <c r="G205" s="2" t="s">
        <v>65</v>
      </c>
      <c r="H205" s="107"/>
      <c r="I205" s="58">
        <f t="shared" si="6"/>
        <v>0</v>
      </c>
    </row>
    <row r="206" spans="1:9" ht="25.5" x14ac:dyDescent="0.2">
      <c r="A206" s="116">
        <v>17</v>
      </c>
      <c r="B206" s="114" t="s">
        <v>386</v>
      </c>
      <c r="C206" s="110" t="s">
        <v>413</v>
      </c>
      <c r="D206" s="23"/>
      <c r="E206" s="35"/>
      <c r="F206" s="113">
        <v>100</v>
      </c>
      <c r="G206" s="2" t="s">
        <v>65</v>
      </c>
      <c r="H206" s="107"/>
      <c r="I206" s="58">
        <f t="shared" si="6"/>
        <v>0</v>
      </c>
    </row>
    <row r="207" spans="1:9" x14ac:dyDescent="0.2">
      <c r="A207" s="116">
        <v>18</v>
      </c>
      <c r="B207" s="114" t="s">
        <v>387</v>
      </c>
      <c r="C207" s="110" t="s">
        <v>269</v>
      </c>
      <c r="D207" s="23"/>
      <c r="E207" s="35"/>
      <c r="F207" s="113">
        <v>60</v>
      </c>
      <c r="G207" s="2" t="s">
        <v>65</v>
      </c>
      <c r="H207" s="107"/>
      <c r="I207" s="58">
        <f t="shared" si="6"/>
        <v>0</v>
      </c>
    </row>
    <row r="208" spans="1:9" ht="25.5" x14ac:dyDescent="0.2">
      <c r="A208" s="116">
        <v>19</v>
      </c>
      <c r="B208" s="114" t="s">
        <v>388</v>
      </c>
      <c r="C208" s="110" t="s">
        <v>414</v>
      </c>
      <c r="D208" s="23"/>
      <c r="E208" s="35"/>
      <c r="F208" s="113">
        <v>1</v>
      </c>
      <c r="G208" s="2" t="s">
        <v>65</v>
      </c>
      <c r="H208" s="107"/>
      <c r="I208" s="58">
        <f t="shared" si="6"/>
        <v>0</v>
      </c>
    </row>
    <row r="209" spans="1:9" x14ac:dyDescent="0.2">
      <c r="A209" s="116">
        <v>20</v>
      </c>
      <c r="B209" s="75"/>
      <c r="C209" s="110" t="s">
        <v>270</v>
      </c>
      <c r="D209" s="23"/>
      <c r="E209" s="35"/>
      <c r="F209" s="113">
        <v>60</v>
      </c>
      <c r="G209" s="2" t="s">
        <v>65</v>
      </c>
      <c r="H209" s="107"/>
      <c r="I209" s="58">
        <f t="shared" si="6"/>
        <v>0</v>
      </c>
    </row>
    <row r="210" spans="1:9" x14ac:dyDescent="0.2">
      <c r="A210" s="116">
        <v>21</v>
      </c>
      <c r="B210" s="75"/>
      <c r="C210" s="110" t="s">
        <v>271</v>
      </c>
      <c r="D210" s="23"/>
      <c r="E210" s="35"/>
      <c r="F210" s="113">
        <v>1</v>
      </c>
      <c r="G210" s="2" t="s">
        <v>65</v>
      </c>
      <c r="H210" s="107"/>
      <c r="I210" s="58">
        <f t="shared" si="6"/>
        <v>0</v>
      </c>
    </row>
    <row r="211" spans="1:9" x14ac:dyDescent="0.2">
      <c r="A211" s="116">
        <v>22</v>
      </c>
      <c r="B211" s="75" t="s">
        <v>389</v>
      </c>
      <c r="C211" s="110" t="s">
        <v>272</v>
      </c>
      <c r="D211" s="23"/>
      <c r="E211" s="35"/>
      <c r="F211" s="113">
        <v>1</v>
      </c>
      <c r="G211" s="2" t="s">
        <v>65</v>
      </c>
      <c r="H211" s="107"/>
      <c r="I211" s="58">
        <f t="shared" si="6"/>
        <v>0</v>
      </c>
    </row>
    <row r="212" spans="1:9" x14ac:dyDescent="0.2">
      <c r="A212" s="8"/>
      <c r="B212" s="69"/>
      <c r="C212" s="77" t="s">
        <v>236</v>
      </c>
      <c r="D212" s="78"/>
      <c r="E212" s="78"/>
      <c r="F212" s="79"/>
      <c r="G212" s="79"/>
      <c r="H212" s="80"/>
      <c r="I212" s="80">
        <f>SUM(I190:I211)</f>
        <v>0</v>
      </c>
    </row>
    <row r="213" spans="1:9" x14ac:dyDescent="0.2">
      <c r="A213" s="5"/>
      <c r="B213" s="70"/>
      <c r="C213" s="50"/>
      <c r="D213" s="26"/>
      <c r="E213" s="26"/>
      <c r="F213" s="18"/>
      <c r="G213" s="6"/>
      <c r="H213" s="65"/>
      <c r="I213" s="59"/>
    </row>
    <row r="214" spans="1:9" x14ac:dyDescent="0.2">
      <c r="A214" s="4"/>
      <c r="B214" s="4"/>
      <c r="C214" s="49" t="s">
        <v>216</v>
      </c>
      <c r="D214" s="25"/>
      <c r="E214" s="36"/>
      <c r="F214" s="16"/>
      <c r="G214" s="7"/>
      <c r="H214" s="60"/>
      <c r="I214" s="60"/>
    </row>
    <row r="215" spans="1:9" x14ac:dyDescent="0.2">
      <c r="A215" s="8"/>
      <c r="B215" s="8"/>
      <c r="C215" s="81" t="s">
        <v>177</v>
      </c>
      <c r="D215" s="82"/>
      <c r="E215" s="78"/>
      <c r="F215" s="83"/>
      <c r="G215" s="83"/>
      <c r="H215" s="84"/>
      <c r="I215" s="84"/>
    </row>
    <row r="216" spans="1:9" x14ac:dyDescent="0.2">
      <c r="A216" s="116">
        <v>1</v>
      </c>
      <c r="B216" s="114" t="s">
        <v>396</v>
      </c>
      <c r="C216" s="110" t="s">
        <v>273</v>
      </c>
      <c r="D216" s="23"/>
      <c r="E216" s="35"/>
      <c r="F216" s="113">
        <v>25</v>
      </c>
      <c r="G216" s="2" t="s">
        <v>0</v>
      </c>
      <c r="H216" s="107"/>
      <c r="I216" s="58">
        <f t="shared" ref="I216:I233" si="7">+F216*H216</f>
        <v>0</v>
      </c>
    </row>
    <row r="217" spans="1:9" x14ac:dyDescent="0.2">
      <c r="A217" s="116">
        <v>2</v>
      </c>
      <c r="B217" s="74" t="s">
        <v>397</v>
      </c>
      <c r="C217" s="110" t="s">
        <v>274</v>
      </c>
      <c r="D217" s="23"/>
      <c r="E217" s="35"/>
      <c r="F217" s="8">
        <v>80</v>
      </c>
      <c r="G217" s="2" t="s">
        <v>0</v>
      </c>
      <c r="H217" s="107"/>
      <c r="I217" s="58">
        <f t="shared" si="7"/>
        <v>0</v>
      </c>
    </row>
    <row r="218" spans="1:9" x14ac:dyDescent="0.2">
      <c r="A218" s="116">
        <v>3</v>
      </c>
      <c r="B218" s="114" t="s">
        <v>398</v>
      </c>
      <c r="C218" s="110" t="s">
        <v>194</v>
      </c>
      <c r="D218" s="23"/>
      <c r="E218" s="35"/>
      <c r="F218" s="113">
        <v>15</v>
      </c>
      <c r="G218" s="2" t="s">
        <v>0</v>
      </c>
      <c r="H218" s="107"/>
      <c r="I218" s="58">
        <f t="shared" si="7"/>
        <v>0</v>
      </c>
    </row>
    <row r="219" spans="1:9" x14ac:dyDescent="0.2">
      <c r="A219" s="116">
        <v>4</v>
      </c>
      <c r="B219" s="74" t="s">
        <v>399</v>
      </c>
      <c r="C219" s="110" t="s">
        <v>195</v>
      </c>
      <c r="D219" s="23"/>
      <c r="E219" s="35"/>
      <c r="F219" s="8">
        <v>15</v>
      </c>
      <c r="G219" s="2" t="s">
        <v>0</v>
      </c>
      <c r="H219" s="107"/>
      <c r="I219" s="58">
        <f t="shared" si="7"/>
        <v>0</v>
      </c>
    </row>
    <row r="220" spans="1:9" x14ac:dyDescent="0.2">
      <c r="A220" s="116">
        <v>5</v>
      </c>
      <c r="B220" s="114" t="s">
        <v>400</v>
      </c>
      <c r="C220" s="110" t="s">
        <v>196</v>
      </c>
      <c r="D220" s="23"/>
      <c r="E220" s="35"/>
      <c r="F220" s="113">
        <v>15</v>
      </c>
      <c r="G220" s="2" t="s">
        <v>0</v>
      </c>
      <c r="H220" s="107"/>
      <c r="I220" s="58">
        <f t="shared" si="7"/>
        <v>0</v>
      </c>
    </row>
    <row r="221" spans="1:9" x14ac:dyDescent="0.2">
      <c r="A221" s="116">
        <v>6</v>
      </c>
      <c r="B221" s="114" t="s">
        <v>401</v>
      </c>
      <c r="C221" s="110" t="s">
        <v>197</v>
      </c>
      <c r="D221" s="23"/>
      <c r="E221" s="35"/>
      <c r="F221" s="113">
        <v>20</v>
      </c>
      <c r="G221" s="2" t="s">
        <v>0</v>
      </c>
      <c r="H221" s="107"/>
      <c r="I221" s="58">
        <f t="shared" si="7"/>
        <v>0</v>
      </c>
    </row>
    <row r="222" spans="1:9" x14ac:dyDescent="0.2">
      <c r="A222" s="116">
        <v>7</v>
      </c>
      <c r="B222" s="114" t="s">
        <v>402</v>
      </c>
      <c r="C222" s="110" t="s">
        <v>171</v>
      </c>
      <c r="D222" s="23"/>
      <c r="E222" s="35"/>
      <c r="F222" s="113">
        <v>2</v>
      </c>
      <c r="G222" s="2" t="s">
        <v>0</v>
      </c>
      <c r="H222" s="107"/>
      <c r="I222" s="58">
        <f t="shared" si="7"/>
        <v>0</v>
      </c>
    </row>
    <row r="223" spans="1:9" x14ac:dyDescent="0.2">
      <c r="A223" s="116">
        <v>8</v>
      </c>
      <c r="B223" s="114" t="s">
        <v>403</v>
      </c>
      <c r="C223" s="110" t="s">
        <v>172</v>
      </c>
      <c r="D223" s="23"/>
      <c r="E223" s="35"/>
      <c r="F223" s="113">
        <v>2</v>
      </c>
      <c r="G223" s="2" t="s">
        <v>0</v>
      </c>
      <c r="H223" s="107"/>
      <c r="I223" s="58">
        <f t="shared" si="7"/>
        <v>0</v>
      </c>
    </row>
    <row r="224" spans="1:9" x14ac:dyDescent="0.2">
      <c r="A224" s="116">
        <v>9</v>
      </c>
      <c r="B224" s="114" t="s">
        <v>404</v>
      </c>
      <c r="C224" s="110" t="s">
        <v>174</v>
      </c>
      <c r="D224" s="23"/>
      <c r="E224" s="35"/>
      <c r="F224" s="113">
        <v>2</v>
      </c>
      <c r="G224" s="2" t="s">
        <v>0</v>
      </c>
      <c r="H224" s="107"/>
      <c r="I224" s="58">
        <f t="shared" si="7"/>
        <v>0</v>
      </c>
    </row>
    <row r="225" spans="1:9" x14ac:dyDescent="0.2">
      <c r="A225" s="116">
        <v>10</v>
      </c>
      <c r="B225" s="114">
        <v>3004744</v>
      </c>
      <c r="C225" s="110" t="s">
        <v>175</v>
      </c>
      <c r="D225" s="23"/>
      <c r="E225" s="35"/>
      <c r="F225" s="113">
        <v>1</v>
      </c>
      <c r="G225" s="2" t="s">
        <v>0</v>
      </c>
      <c r="H225" s="107"/>
      <c r="I225" s="58">
        <f t="shared" si="7"/>
        <v>0</v>
      </c>
    </row>
    <row r="226" spans="1:9" x14ac:dyDescent="0.2">
      <c r="A226" s="116">
        <v>11</v>
      </c>
      <c r="B226" s="114">
        <v>3004745</v>
      </c>
      <c r="C226" s="110" t="s">
        <v>173</v>
      </c>
      <c r="D226" s="23"/>
      <c r="E226" s="35"/>
      <c r="F226" s="113">
        <v>1</v>
      </c>
      <c r="G226" s="2" t="s">
        <v>0</v>
      </c>
      <c r="H226" s="107"/>
      <c r="I226" s="58">
        <f t="shared" si="7"/>
        <v>0</v>
      </c>
    </row>
    <row r="227" spans="1:9" x14ac:dyDescent="0.2">
      <c r="A227" s="116">
        <v>12</v>
      </c>
      <c r="B227" s="114">
        <v>3004747</v>
      </c>
      <c r="C227" s="29" t="s">
        <v>95</v>
      </c>
      <c r="D227" s="23"/>
      <c r="E227" s="35"/>
      <c r="F227" s="113">
        <v>1</v>
      </c>
      <c r="G227" s="2" t="s">
        <v>0</v>
      </c>
      <c r="H227" s="107"/>
      <c r="I227" s="58">
        <f t="shared" si="7"/>
        <v>0</v>
      </c>
    </row>
    <row r="228" spans="1:9" x14ac:dyDescent="0.2">
      <c r="A228" s="116">
        <v>13</v>
      </c>
      <c r="B228" s="114">
        <v>3006153</v>
      </c>
      <c r="C228" s="110" t="s">
        <v>198</v>
      </c>
      <c r="D228" s="23"/>
      <c r="E228" s="35"/>
      <c r="F228" s="113">
        <v>1</v>
      </c>
      <c r="G228" s="2" t="s">
        <v>0</v>
      </c>
      <c r="H228" s="107"/>
      <c r="I228" s="58">
        <f t="shared" si="7"/>
        <v>0</v>
      </c>
    </row>
    <row r="229" spans="1:9" ht="25.5" x14ac:dyDescent="0.2">
      <c r="A229" s="116">
        <v>14</v>
      </c>
      <c r="B229" s="114">
        <v>3006154</v>
      </c>
      <c r="C229" s="110" t="s">
        <v>199</v>
      </c>
      <c r="D229" s="23"/>
      <c r="E229" s="35"/>
      <c r="F229" s="113">
        <v>1</v>
      </c>
      <c r="G229" s="2" t="s">
        <v>0</v>
      </c>
      <c r="H229" s="107"/>
      <c r="I229" s="58">
        <f t="shared" si="7"/>
        <v>0</v>
      </c>
    </row>
    <row r="230" spans="1:9" ht="25.5" x14ac:dyDescent="0.2">
      <c r="A230" s="116">
        <v>15</v>
      </c>
      <c r="B230" s="114">
        <v>3003753</v>
      </c>
      <c r="C230" s="110" t="s">
        <v>200</v>
      </c>
      <c r="D230" s="23"/>
      <c r="E230" s="35"/>
      <c r="F230" s="113">
        <v>1</v>
      </c>
      <c r="G230" s="2" t="s">
        <v>0</v>
      </c>
      <c r="H230" s="107"/>
      <c r="I230" s="58">
        <f t="shared" si="7"/>
        <v>0</v>
      </c>
    </row>
    <row r="231" spans="1:9" x14ac:dyDescent="0.2">
      <c r="A231" s="116">
        <v>16</v>
      </c>
      <c r="B231" s="114" t="s">
        <v>405</v>
      </c>
      <c r="C231" s="110" t="s">
        <v>214</v>
      </c>
      <c r="D231" s="23"/>
      <c r="E231" s="35"/>
      <c r="F231" s="113">
        <v>6</v>
      </c>
      <c r="G231" s="2" t="s">
        <v>0</v>
      </c>
      <c r="H231" s="107"/>
      <c r="I231" s="58">
        <f t="shared" si="7"/>
        <v>0</v>
      </c>
    </row>
    <row r="232" spans="1:9" ht="25.5" x14ac:dyDescent="0.2">
      <c r="A232" s="116">
        <v>17</v>
      </c>
      <c r="B232" s="114" t="s">
        <v>406</v>
      </c>
      <c r="C232" s="110" t="s">
        <v>215</v>
      </c>
      <c r="D232" s="23"/>
      <c r="E232" s="35"/>
      <c r="F232" s="113">
        <v>2</v>
      </c>
      <c r="G232" s="2" t="s">
        <v>0</v>
      </c>
      <c r="H232" s="107"/>
      <c r="I232" s="58">
        <f t="shared" si="7"/>
        <v>0</v>
      </c>
    </row>
    <row r="233" spans="1:9" ht="25.5" x14ac:dyDescent="0.2">
      <c r="A233" s="116">
        <v>18</v>
      </c>
      <c r="B233" s="114">
        <v>3012426</v>
      </c>
      <c r="C233" s="110" t="s">
        <v>217</v>
      </c>
      <c r="D233" s="95"/>
      <c r="E233" s="96"/>
      <c r="F233" s="113">
        <v>1</v>
      </c>
      <c r="G233" s="2" t="s">
        <v>0</v>
      </c>
      <c r="H233" s="107"/>
      <c r="I233" s="58">
        <f t="shared" si="7"/>
        <v>0</v>
      </c>
    </row>
    <row r="234" spans="1:9" x14ac:dyDescent="0.2">
      <c r="A234" s="8"/>
      <c r="B234" s="69"/>
      <c r="C234" s="77" t="s">
        <v>237</v>
      </c>
      <c r="D234" s="78"/>
      <c r="E234" s="78"/>
      <c r="F234" s="79"/>
      <c r="G234" s="79"/>
      <c r="H234" s="80"/>
      <c r="I234" s="80">
        <f>SUM(I216:I233)</f>
        <v>0</v>
      </c>
    </row>
    <row r="235" spans="1:9" x14ac:dyDescent="0.2">
      <c r="A235" s="5"/>
      <c r="B235" s="70"/>
      <c r="C235" s="50"/>
      <c r="D235" s="26"/>
      <c r="E235" s="26"/>
      <c r="F235" s="15"/>
      <c r="G235" s="6"/>
      <c r="H235" s="66"/>
      <c r="I235" s="59"/>
    </row>
    <row r="236" spans="1:9" x14ac:dyDescent="0.2">
      <c r="A236" s="4"/>
      <c r="B236" s="73"/>
      <c r="C236" s="52" t="s">
        <v>61</v>
      </c>
      <c r="D236" s="28"/>
      <c r="E236" s="46"/>
      <c r="F236" s="17"/>
      <c r="G236" s="11"/>
      <c r="H236" s="61"/>
      <c r="I236" s="61"/>
    </row>
    <row r="237" spans="1:9" x14ac:dyDescent="0.2">
      <c r="A237" s="85"/>
      <c r="B237" s="86"/>
      <c r="C237" s="87" t="s">
        <v>170</v>
      </c>
      <c r="D237" s="88"/>
      <c r="E237" s="24"/>
      <c r="F237" s="83"/>
      <c r="G237" s="83"/>
      <c r="H237" s="84"/>
      <c r="I237" s="84"/>
    </row>
    <row r="238" spans="1:9" x14ac:dyDescent="0.2">
      <c r="A238" s="8">
        <v>1</v>
      </c>
      <c r="B238" s="74" t="s">
        <v>407</v>
      </c>
      <c r="C238" s="53" t="s">
        <v>66</v>
      </c>
      <c r="D238" s="23"/>
      <c r="E238" s="35"/>
      <c r="F238" s="113">
        <v>85</v>
      </c>
      <c r="G238" s="2" t="s">
        <v>0</v>
      </c>
      <c r="H238" s="107"/>
      <c r="I238" s="58">
        <f t="shared" ref="I238:I242" si="8">+F238*H238</f>
        <v>0</v>
      </c>
    </row>
    <row r="239" spans="1:9" x14ac:dyDescent="0.2">
      <c r="A239" s="8">
        <v>2</v>
      </c>
      <c r="B239" s="74" t="s">
        <v>408</v>
      </c>
      <c r="C239" s="53" t="s">
        <v>67</v>
      </c>
      <c r="D239" s="23"/>
      <c r="E239" s="35"/>
      <c r="F239" s="113">
        <v>60</v>
      </c>
      <c r="G239" s="2" t="s">
        <v>0</v>
      </c>
      <c r="H239" s="107"/>
      <c r="I239" s="58">
        <f t="shared" si="8"/>
        <v>0</v>
      </c>
    </row>
    <row r="240" spans="1:9" x14ac:dyDescent="0.2">
      <c r="A240" s="8">
        <v>3</v>
      </c>
      <c r="B240" s="74" t="s">
        <v>409</v>
      </c>
      <c r="C240" s="53" t="s">
        <v>68</v>
      </c>
      <c r="D240" s="23"/>
      <c r="E240" s="35"/>
      <c r="F240" s="113">
        <v>30</v>
      </c>
      <c r="G240" s="2" t="s">
        <v>0</v>
      </c>
      <c r="H240" s="107"/>
      <c r="I240" s="58">
        <f t="shared" si="8"/>
        <v>0</v>
      </c>
    </row>
    <row r="241" spans="1:9" x14ac:dyDescent="0.2">
      <c r="A241" s="8">
        <v>4</v>
      </c>
      <c r="B241" s="74"/>
      <c r="C241" s="97" t="s">
        <v>219</v>
      </c>
      <c r="D241" s="23"/>
      <c r="E241" s="35"/>
      <c r="F241" s="113">
        <v>1</v>
      </c>
      <c r="G241" s="2" t="s">
        <v>0</v>
      </c>
      <c r="H241" s="107"/>
      <c r="I241" s="58">
        <f t="shared" si="8"/>
        <v>0</v>
      </c>
    </row>
    <row r="242" spans="1:9" x14ac:dyDescent="0.2">
      <c r="A242" s="8">
        <v>5</v>
      </c>
      <c r="B242" s="74">
        <v>3013152</v>
      </c>
      <c r="C242" s="97" t="s">
        <v>218</v>
      </c>
      <c r="D242" s="23"/>
      <c r="E242" s="35"/>
      <c r="F242" s="113">
        <v>1</v>
      </c>
      <c r="G242" s="2" t="s">
        <v>0</v>
      </c>
      <c r="H242" s="107"/>
      <c r="I242" s="58">
        <f t="shared" si="8"/>
        <v>0</v>
      </c>
    </row>
    <row r="243" spans="1:9" x14ac:dyDescent="0.2">
      <c r="A243" s="85"/>
      <c r="B243" s="3"/>
      <c r="C243" s="48" t="s">
        <v>238</v>
      </c>
      <c r="D243" s="24"/>
      <c r="E243" s="24"/>
      <c r="F243" s="79"/>
      <c r="G243" s="79"/>
      <c r="H243" s="80"/>
      <c r="I243" s="80">
        <f>SUM(I238:I242)</f>
        <v>0</v>
      </c>
    </row>
    <row r="244" spans="1:9" x14ac:dyDescent="0.2">
      <c r="A244" s="19"/>
      <c r="B244" s="19"/>
      <c r="C244" s="55"/>
      <c r="D244" s="30"/>
      <c r="E244" s="30"/>
      <c r="F244" s="20"/>
      <c r="G244" s="21"/>
      <c r="H244" s="67"/>
      <c r="I244" s="62"/>
    </row>
    <row r="245" spans="1:9" x14ac:dyDescent="0.2">
      <c r="A245" s="98"/>
      <c r="B245" s="98"/>
      <c r="C245" s="94"/>
      <c r="D245" s="99"/>
      <c r="E245" s="99"/>
      <c r="F245" s="1"/>
      <c r="G245" s="32"/>
      <c r="H245" s="63"/>
    </row>
    <row r="246" spans="1:9" x14ac:dyDescent="0.2">
      <c r="G246" s="32"/>
    </row>
    <row r="247" spans="1:9" x14ac:dyDescent="0.2">
      <c r="G247" s="32"/>
    </row>
    <row r="248" spans="1:9" x14ac:dyDescent="0.2">
      <c r="G248" s="32"/>
    </row>
    <row r="249" spans="1:9" x14ac:dyDescent="0.2">
      <c r="G249" s="32"/>
    </row>
    <row r="250" spans="1:9" x14ac:dyDescent="0.2">
      <c r="G250" s="32"/>
    </row>
    <row r="251" spans="1:9" x14ac:dyDescent="0.2">
      <c r="G251" s="32"/>
    </row>
    <row r="252" spans="1:9" x14ac:dyDescent="0.2">
      <c r="G252" s="32"/>
    </row>
    <row r="253" spans="1:9" x14ac:dyDescent="0.2">
      <c r="G253" s="33"/>
      <c r="I253" s="64"/>
    </row>
    <row r="254" spans="1:9" x14ac:dyDescent="0.2">
      <c r="G254" s="32"/>
    </row>
    <row r="255" spans="1:9" x14ac:dyDescent="0.2">
      <c r="G255" s="32"/>
    </row>
    <row r="256" spans="1:9" x14ac:dyDescent="0.2">
      <c r="G256" s="32"/>
    </row>
    <row r="257" spans="7:9" x14ac:dyDescent="0.2">
      <c r="G257" s="32"/>
    </row>
    <row r="258" spans="7:9" x14ac:dyDescent="0.2">
      <c r="G258" s="32"/>
    </row>
    <row r="259" spans="7:9" x14ac:dyDescent="0.2">
      <c r="G259" s="32"/>
    </row>
    <row r="260" spans="7:9" x14ac:dyDescent="0.2">
      <c r="G260" s="32"/>
    </row>
    <row r="261" spans="7:9" x14ac:dyDescent="0.2">
      <c r="G261" s="32"/>
    </row>
    <row r="262" spans="7:9" x14ac:dyDescent="0.2">
      <c r="G262" s="32"/>
    </row>
    <row r="263" spans="7:9" x14ac:dyDescent="0.2">
      <c r="G263" s="32"/>
    </row>
    <row r="264" spans="7:9" x14ac:dyDescent="0.2">
      <c r="G264" s="33"/>
      <c r="I264" s="64"/>
    </row>
    <row r="265" spans="7:9" x14ac:dyDescent="0.2">
      <c r="G265" s="32"/>
    </row>
    <row r="266" spans="7:9" x14ac:dyDescent="0.2">
      <c r="G266" s="32"/>
    </row>
    <row r="267" spans="7:9" x14ac:dyDescent="0.2">
      <c r="G267" s="32"/>
    </row>
    <row r="268" spans="7:9" x14ac:dyDescent="0.2">
      <c r="G268" s="32"/>
    </row>
    <row r="269" spans="7:9" x14ac:dyDescent="0.2">
      <c r="G269" s="32"/>
    </row>
    <row r="270" spans="7:9" x14ac:dyDescent="0.2">
      <c r="G270" s="32"/>
    </row>
    <row r="271" spans="7:9" x14ac:dyDescent="0.2">
      <c r="G271" s="32"/>
    </row>
    <row r="272" spans="7:9" x14ac:dyDescent="0.2">
      <c r="G272" s="32"/>
    </row>
    <row r="273" spans="7:9" x14ac:dyDescent="0.2">
      <c r="G273" s="32"/>
    </row>
    <row r="274" spans="7:9" x14ac:dyDescent="0.2">
      <c r="G274" s="32"/>
    </row>
    <row r="275" spans="7:9" x14ac:dyDescent="0.2">
      <c r="G275" s="32"/>
    </row>
    <row r="276" spans="7:9" x14ac:dyDescent="0.2">
      <c r="G276" s="32"/>
    </row>
    <row r="277" spans="7:9" x14ac:dyDescent="0.2">
      <c r="G277" s="32"/>
    </row>
    <row r="278" spans="7:9" x14ac:dyDescent="0.2">
      <c r="G278" s="32"/>
    </row>
    <row r="279" spans="7:9" x14ac:dyDescent="0.2">
      <c r="G279" s="33"/>
      <c r="I279" s="64"/>
    </row>
    <row r="280" spans="7:9" x14ac:dyDescent="0.2">
      <c r="G280" s="32"/>
    </row>
    <row r="281" spans="7:9" x14ac:dyDescent="0.2">
      <c r="G281" s="32"/>
    </row>
    <row r="282" spans="7:9" x14ac:dyDescent="0.2">
      <c r="G282" s="32"/>
    </row>
    <row r="283" spans="7:9" x14ac:dyDescent="0.2">
      <c r="G283" s="32"/>
    </row>
    <row r="284" spans="7:9" x14ac:dyDescent="0.2">
      <c r="G284" s="32"/>
    </row>
    <row r="285" spans="7:9" x14ac:dyDescent="0.2">
      <c r="G285" s="32"/>
    </row>
    <row r="286" spans="7:9" x14ac:dyDescent="0.2">
      <c r="G286" s="32"/>
    </row>
    <row r="287" spans="7:9" x14ac:dyDescent="0.2">
      <c r="G287" s="32"/>
    </row>
    <row r="288" spans="7:9" x14ac:dyDescent="0.2">
      <c r="G288" s="32"/>
    </row>
    <row r="289" spans="7:9" x14ac:dyDescent="0.2">
      <c r="G289" s="32"/>
    </row>
    <row r="290" spans="7:9" x14ac:dyDescent="0.2">
      <c r="G290" s="32"/>
    </row>
    <row r="291" spans="7:9" x14ac:dyDescent="0.2">
      <c r="G291" s="32"/>
    </row>
    <row r="292" spans="7:9" x14ac:dyDescent="0.2">
      <c r="G292" s="32"/>
    </row>
    <row r="293" spans="7:9" x14ac:dyDescent="0.2">
      <c r="G293" s="32"/>
    </row>
    <row r="294" spans="7:9" x14ac:dyDescent="0.2">
      <c r="G294" s="32"/>
    </row>
    <row r="295" spans="7:9" x14ac:dyDescent="0.2">
      <c r="G295" s="32"/>
    </row>
    <row r="296" spans="7:9" x14ac:dyDescent="0.2">
      <c r="G296" s="32"/>
    </row>
    <row r="297" spans="7:9" x14ac:dyDescent="0.2">
      <c r="G297" s="32"/>
    </row>
    <row r="298" spans="7:9" x14ac:dyDescent="0.2">
      <c r="G298" s="32"/>
    </row>
    <row r="299" spans="7:9" x14ac:dyDescent="0.2">
      <c r="G299" s="32"/>
    </row>
    <row r="300" spans="7:9" x14ac:dyDescent="0.2">
      <c r="G300" s="32"/>
    </row>
    <row r="301" spans="7:9" x14ac:dyDescent="0.2">
      <c r="G301" s="32"/>
    </row>
    <row r="302" spans="7:9" x14ac:dyDescent="0.2">
      <c r="G302" s="32"/>
    </row>
    <row r="303" spans="7:9" x14ac:dyDescent="0.2">
      <c r="G303" s="33"/>
      <c r="I303" s="64"/>
    </row>
    <row r="304" spans="7:9" x14ac:dyDescent="0.2">
      <c r="G304" s="32"/>
    </row>
    <row r="305" spans="7:7" x14ac:dyDescent="0.2">
      <c r="G305" s="32"/>
    </row>
    <row r="306" spans="7:7" x14ac:dyDescent="0.2">
      <c r="G306" s="32"/>
    </row>
    <row r="307" spans="7:7" x14ac:dyDescent="0.2">
      <c r="G307" s="32"/>
    </row>
    <row r="308" spans="7:7" x14ac:dyDescent="0.2">
      <c r="G308" s="32"/>
    </row>
  </sheetData>
  <phoneticPr fontId="0" type="noConversion"/>
  <dataValidations count="1">
    <dataValidation type="custom" allowBlank="1" showInputMessage="1" showErrorMessage="1" errorTitle="NAPAKA" error="Vpiši vrednost na do dve decimalni mesti." sqref="H9:H185 H190:H211 H216:H233 H238:H242">
      <formula1>EXACT(H9,ROUND(H9,2))</formula1>
    </dataValidation>
  </dataValidations>
  <pageMargins left="0.19685039370078741" right="0.19685039370078741" top="0.78740157480314965" bottom="0.74" header="0.51181102362204722" footer="0.31496062992125984"/>
  <pageSetup paperSize="9" scale="95" fitToHeight="0" orientation="landscape" r:id="rId1"/>
  <headerFooter alignWithMargins="0">
    <oddHeader>&amp;RPriloga št. 2 k okvirnemu sporazumu</oddHeader>
    <oddFooter>&amp;L&amp;F&amp;C&amp;"Tahoma,Navadno"stran &amp;P od &amp;N&amp;R&amp;A</oddFooter>
  </headerFooter>
  <rowBreaks count="3" manualBreakCount="3">
    <brk id="187" max="16383" man="1"/>
    <brk id="213" max="16383" man="1"/>
    <brk id="23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2</vt:i4>
      </vt:variant>
      <vt:variant>
        <vt:lpstr>Imenovani obsegi</vt:lpstr>
      </vt:variant>
      <vt:variant>
        <vt:i4>2</vt:i4>
      </vt:variant>
    </vt:vector>
  </HeadingPairs>
  <TitlesOfParts>
    <vt:vector size="4" baseType="lpstr">
      <vt:lpstr>rekapitulacija</vt:lpstr>
      <vt:lpstr>popis materiala po sklopih</vt:lpstr>
      <vt:lpstr>'popis materiala po sklopih'!Področje_tiskanja</vt:lpstr>
      <vt:lpstr>'popis materiala po sklopih'!Tiskanje_naslovov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 ENERGETIKA</dc:creator>
  <cp:lastModifiedBy>Uporabnik sistema Windows</cp:lastModifiedBy>
  <cp:lastPrinted>2022-06-03T07:06:28Z</cp:lastPrinted>
  <dcterms:created xsi:type="dcterms:W3CDTF">1999-08-30T07:54:24Z</dcterms:created>
  <dcterms:modified xsi:type="dcterms:W3CDTF">2022-06-03T07:06:32Z</dcterms:modified>
</cp:coreProperties>
</file>