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PE\2022 JPE\SPV\JPE-SPV-257-22 Vzdrževanje naprav za zgodnje odkrivanje, alarmiranje in gašenje požara\Pojasnila\"/>
    </mc:Choice>
  </mc:AlternateContent>
  <bookViews>
    <workbookView xWindow="0" yWindow="0" windowWidth="28800" windowHeight="13500"/>
  </bookViews>
  <sheets>
    <sheet name="rekapitulacija" sheetId="12" r:id="rId1"/>
    <sheet name="SKUPAJ" sheetId="11" r:id="rId2"/>
    <sheet name="Toplarniška ulica 19" sheetId="1" r:id="rId3"/>
    <sheet name="Verov.62-70, CNG, trg OF,itd" sheetId="2" r:id="rId4"/>
  </sheets>
  <definedNames>
    <definedName name="_xlnm.Print_Area" localSheetId="1">SKUPAJ!$A$1:$G$28</definedName>
    <definedName name="_xlnm.Print_Area" localSheetId="2">'Toplarniška ulica 19'!$A$1:$G$19</definedName>
    <definedName name="_xlnm.Print_Area" localSheetId="3">'Verov.62-70, CNG, trg OF,itd'!$A$1:$F$20</definedName>
    <definedName name="_xlnm.Print_Titles" localSheetId="1">SKUPAJ!$6:$6</definedName>
    <definedName name="_xlnm.Print_Titles" localSheetId="2">'Toplarniška ulica 19'!$7:$7</definedName>
    <definedName name="_xlnm.Print_Titles" localSheetId="3">'Verov.62-70, CNG, trg OF,itd'!$8:$8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1" l="1"/>
  <c r="D8" i="11" l="1"/>
  <c r="D11" i="11" l="1"/>
  <c r="D10" i="11"/>
  <c r="D9" i="11"/>
  <c r="D16" i="11" l="1"/>
  <c r="D15" i="11"/>
  <c r="D14" i="11"/>
  <c r="F10" i="2"/>
  <c r="F11" i="2"/>
  <c r="F12" i="2"/>
  <c r="F13" i="2"/>
  <c r="F14" i="2"/>
  <c r="F17" i="2"/>
  <c r="F15" i="2"/>
  <c r="F16" i="2"/>
  <c r="F9" i="1" l="1"/>
  <c r="F10" i="1"/>
  <c r="F11" i="1"/>
  <c r="F12" i="1"/>
  <c r="F13" i="1"/>
  <c r="F14" i="1"/>
  <c r="F15" i="1"/>
  <c r="E17" i="11" s="1"/>
  <c r="F17" i="11" l="1"/>
  <c r="F16" i="11"/>
  <c r="F15" i="11"/>
  <c r="F14" i="11"/>
  <c r="D13" i="11"/>
  <c r="F13" i="11" s="1"/>
  <c r="D12" i="11"/>
  <c r="F12" i="11" s="1"/>
  <c r="F10" i="11"/>
  <c r="F9" i="11"/>
  <c r="F8" i="11"/>
  <c r="F7" i="11"/>
  <c r="F9" i="2" l="1"/>
  <c r="F11" i="11" l="1"/>
  <c r="F18" i="11" s="1"/>
  <c r="B10" i="12" s="1"/>
  <c r="F18" i="2" l="1"/>
  <c r="F8" i="1" l="1"/>
  <c r="F16" i="1" s="1"/>
</calcChain>
</file>

<file path=xl/sharedStrings.xml><?xml version="1.0" encoding="utf-8"?>
<sst xmlns="http://schemas.openxmlformats.org/spreadsheetml/2006/main" count="131" uniqueCount="62">
  <si>
    <t>pregled</t>
  </si>
  <si>
    <t>kos</t>
  </si>
  <si>
    <t>ura</t>
  </si>
  <si>
    <t>Storitev</t>
  </si>
  <si>
    <t>Enota mere</t>
  </si>
  <si>
    <t>Zap. št.</t>
  </si>
  <si>
    <t>Odvoz ionizacijskih javljalnikov</t>
  </si>
  <si>
    <t>Zap. št.:</t>
  </si>
  <si>
    <t>2 leti</t>
  </si>
  <si>
    <t>Kalibriranje javljalnikov plina                                      tip: NONANE</t>
  </si>
  <si>
    <t>Kalibriranje javljalnikov plina                                       tip: ZCO-300</t>
  </si>
  <si>
    <t>OPOMBA</t>
  </si>
  <si>
    <t>7 senzorjev, 2x letno, 2leti</t>
  </si>
  <si>
    <t>1 senzor, 2x letno, 2 leti</t>
  </si>
  <si>
    <t>povečana ocena, glede na obstoječi sporazum in realizacijo, ter povečan obseg vzdrževalnega področja</t>
  </si>
  <si>
    <t>ocena</t>
  </si>
  <si>
    <t>servisne ure zajemajo oceno kvartalnih pregledov, pregledov TR in G, sodelovanje pri pregledu in ostale servise</t>
  </si>
  <si>
    <t>Preverjanje uhajanja / preizkus tesnosti sistema gašenja požara FM 200</t>
  </si>
  <si>
    <t>Servisna ura</t>
  </si>
  <si>
    <t>Intervencijska ura</t>
  </si>
  <si>
    <t>Kalibriranje javljalnikov plina, lokacija Verovškova ul. 62-70 in trg OF</t>
  </si>
  <si>
    <t>Preverjanje uhajanja / preizkus tesnosti sistema gašenja požara FM 200 (80 kg)</t>
  </si>
  <si>
    <t>Zgoraj navedene storitve zajemajo:</t>
  </si>
  <si>
    <t>1. Servisna ura:</t>
  </si>
  <si>
    <t>2. Intervencijska ura:</t>
  </si>
  <si>
    <t>prihod na teren inženirja za potrebe nadgradnje grafičnega nadzornega centra, nastavitve specialnih seznorjev ipd.</t>
  </si>
  <si>
    <t>7 senzorjev, periodika</t>
  </si>
  <si>
    <t>1 senzor, periodika</t>
  </si>
  <si>
    <t>servisne ure zajemajo ocenjeno število ur kvartalnih pregledov, pregledov TR in G, sodelovanje pri pregledu in ostale servise</t>
  </si>
  <si>
    <t xml:space="preserve">* Oceno stroškov rezervnih delov in potrošnega materiala je potrebno prišteti k ponudbeni vrednosti. </t>
  </si>
  <si>
    <t>redne četrtletne preglede, servisna popravila, sodelovanje pri pregledu pooblaščenih organizacij, pregledi in preizkusi sistema APZ generatorjev in transformatorjev, zamenjavo senzorjev Adicos ipd.</t>
  </si>
  <si>
    <t>Skupaj (v EUR brez DDV):</t>
  </si>
  <si>
    <t xml:space="preserve">Projektantska ura – obdelovalec projekta </t>
  </si>
  <si>
    <t>Projektantska ura – odgovorni projektant</t>
  </si>
  <si>
    <t xml:space="preserve">Inženirska ura - tehnična podpora                                                                                                  </t>
  </si>
  <si>
    <t>izvajalec bo začel z intervencijskimi popravili na napravah sistema APZ v roku največ 10 (desetih) ur po naročilu s strani naročnika, v vseh terminih. Intervencijsko vzdrževanje sistema APZ se vrši 24 ur na dan, 365 dni v letu.</t>
  </si>
  <si>
    <t xml:space="preserve">3. Projektantska ura – obdelovalec projekta </t>
  </si>
  <si>
    <t>4. Projektantska ura – odgovorni projektant</t>
  </si>
  <si>
    <t>korekcija načrtov in tehnične dokumentacije, vnos sprememb ipd.</t>
  </si>
  <si>
    <t>izdelava tehnične dokumentacije PZI in PID za nove sisteme APZ</t>
  </si>
  <si>
    <t>Kalibriranje javljalnikov plina (1x letno)</t>
  </si>
  <si>
    <t>periodika, 1x letno</t>
  </si>
  <si>
    <t>5. Inženirska ura:</t>
  </si>
  <si>
    <t>REKAPITULACIJA</t>
  </si>
  <si>
    <t>opis storitev</t>
  </si>
  <si>
    <t>Ponudbena vrednosti za 2 leti 
v EUR brez DDV</t>
  </si>
  <si>
    <t>Žig ponudnika:</t>
  </si>
  <si>
    <t>_________________________</t>
  </si>
  <si>
    <t>ŠT. JAVNEGA NAROČILA: JPE-SPV-257/22</t>
  </si>
  <si>
    <t>Vzdrževanje naprav za zgodnje odkrivanje, alarmiranje in gašenje požara</t>
  </si>
  <si>
    <t>V/Na __________________, dne ____________</t>
  </si>
  <si>
    <t>(naziv ponudnika)</t>
  </si>
  <si>
    <t>(ime in priimek ter podpis odgovorne osebe)</t>
  </si>
  <si>
    <t>Poraba rezervni deli in potrošni material*</t>
  </si>
  <si>
    <t xml:space="preserve">* OPOMBA: Oceno stroškov rezervnih delov in potrošnega materiala je potrebno prišteti k ponudbeni vrednosti. </t>
  </si>
  <si>
    <t>okvirna količina za 2 leti</t>
  </si>
  <si>
    <t xml:space="preserve">Cena/EM 
v EUR brez DDV                      </t>
  </si>
  <si>
    <t>Skupaj 
v EUR brez DDV</t>
  </si>
  <si>
    <t>Lokacija naročnika Toplarniška ulica 19, Ljubljana</t>
  </si>
  <si>
    <t>Skupaj Toplarniška ulica 19, Ljubljana:</t>
  </si>
  <si>
    <t>Lokacija naročnika Verovškova ulica 62, Verovškova ulica 70, Črpališče center, Trg OF, Polnilnica CNG ter Letališka cesta, vse v Ljubljani</t>
  </si>
  <si>
    <t>Skupaj Verovškova ulica 62, Verovškova ulica 70, Črpališče center, Trg OF, Polnilnica CNG ter Letališka cesta, vse v Ljubljani: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</si>
</sst>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0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8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0000FF"/>
      <name val="Tahoma"/>
      <family val="2"/>
      <charset val="238"/>
    </font>
    <font>
      <b/>
      <sz val="11"/>
      <name val="Tahoma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43" fontId="9" fillId="0" borderId="0" applyFont="0" applyFill="0" applyBorder="0" applyAlignment="0" applyProtection="0"/>
    <xf numFmtId="0" fontId="7" fillId="0" borderId="0"/>
    <xf numFmtId="0" fontId="18" fillId="0" borderId="0"/>
  </cellStyleXfs>
  <cellXfs count="12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10" fillId="0" borderId="0" xfId="2" applyFont="1"/>
    <xf numFmtId="43" fontId="11" fillId="0" borderId="0" xfId="2" applyFont="1"/>
    <xf numFmtId="43" fontId="5" fillId="0" borderId="1" xfId="2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0" xfId="0" applyFill="1"/>
    <xf numFmtId="0" fontId="3" fillId="0" borderId="1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8" fillId="0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4" fontId="15" fillId="0" borderId="3" xfId="0" applyNumberFormat="1" applyFont="1" applyFill="1" applyBorder="1" applyAlignment="1">
      <alignment vertical="center"/>
    </xf>
    <xf numFmtId="0" fontId="0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3" fontId="5" fillId="4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18" fillId="0" borderId="0" xfId="4"/>
    <xf numFmtId="0" fontId="19" fillId="0" borderId="0" xfId="3" applyFont="1"/>
    <xf numFmtId="0" fontId="17" fillId="0" borderId="0" xfId="4" applyFont="1" applyAlignment="1">
      <alignment vertical="center"/>
    </xf>
    <xf numFmtId="0" fontId="19" fillId="0" borderId="0" xfId="3" applyFont="1" applyAlignment="1">
      <alignment vertical="top"/>
    </xf>
    <xf numFmtId="0" fontId="19" fillId="0" borderId="0" xfId="3" applyFont="1" applyAlignment="1">
      <alignment horizontal="right"/>
    </xf>
    <xf numFmtId="0" fontId="2" fillId="0" borderId="9" xfId="0" applyFont="1" applyBorder="1" applyAlignment="1">
      <alignment vertical="center" wrapText="1"/>
    </xf>
    <xf numFmtId="4" fontId="12" fillId="0" borderId="11" xfId="4" applyNumberFormat="1" applyFont="1" applyBorder="1" applyAlignment="1">
      <alignment horizontal="center" vertical="center" wrapText="1"/>
    </xf>
    <xf numFmtId="0" fontId="20" fillId="0" borderId="0" xfId="4" applyFont="1"/>
    <xf numFmtId="0" fontId="2" fillId="0" borderId="18" xfId="0" applyFont="1" applyBorder="1" applyAlignment="1">
      <alignment horizontal="justify" vertical="center" wrapText="1"/>
    </xf>
    <xf numFmtId="4" fontId="12" fillId="0" borderId="19" xfId="4" applyNumberFormat="1" applyFont="1" applyBorder="1" applyAlignment="1">
      <alignment horizontal="center" vertical="center"/>
    </xf>
    <xf numFmtId="0" fontId="19" fillId="0" borderId="0" xfId="3" applyFont="1" applyAlignment="1">
      <alignment horizontal="left" vertical="top"/>
    </xf>
    <xf numFmtId="0" fontId="19" fillId="0" borderId="0" xfId="4" applyFont="1"/>
    <xf numFmtId="1" fontId="19" fillId="0" borderId="0" xfId="4" applyNumberFormat="1" applyFont="1" applyAlignment="1">
      <alignment horizontal="center"/>
    </xf>
    <xf numFmtId="165" fontId="19" fillId="0" borderId="0" xfId="4" applyNumberFormat="1" applyFont="1" applyAlignment="1">
      <alignment horizontal="right"/>
    </xf>
    <xf numFmtId="4" fontId="19" fillId="0" borderId="0" xfId="4" applyNumberFormat="1" applyFont="1" applyAlignment="1">
      <alignment horizontal="right"/>
    </xf>
    <xf numFmtId="4" fontId="19" fillId="0" borderId="0" xfId="4" applyNumberFormat="1" applyFont="1"/>
    <xf numFmtId="0" fontId="19" fillId="0" borderId="0" xfId="4" applyFont="1" applyAlignment="1">
      <alignment vertical="top"/>
    </xf>
    <xf numFmtId="4" fontId="19" fillId="0" borderId="0" xfId="4" applyNumberFormat="1" applyFont="1" applyAlignment="1">
      <alignment horizontal="left"/>
    </xf>
    <xf numFmtId="0" fontId="19" fillId="0" borderId="0" xfId="4" applyFont="1" applyAlignment="1">
      <alignment horizontal="left" vertical="top"/>
    </xf>
    <xf numFmtId="0" fontId="19" fillId="0" borderId="0" xfId="4" applyFont="1" applyAlignment="1">
      <alignment horizontal="left"/>
    </xf>
    <xf numFmtId="0" fontId="21" fillId="0" borderId="0" xfId="4" applyFont="1" applyAlignment="1">
      <alignment horizontal="left" vertical="top"/>
    </xf>
    <xf numFmtId="0" fontId="1" fillId="0" borderId="0" xfId="0" applyFont="1" applyAlignment="1">
      <alignment vertical="top"/>
    </xf>
    <xf numFmtId="0" fontId="19" fillId="0" borderId="0" xfId="0" applyFont="1"/>
    <xf numFmtId="4" fontId="19" fillId="0" borderId="0" xfId="0" applyNumberFormat="1" applyFont="1"/>
    <xf numFmtId="0" fontId="19" fillId="0" borderId="0" xfId="0" applyFont="1" applyAlignment="1">
      <alignment horizontal="center"/>
    </xf>
    <xf numFmtId="0" fontId="17" fillId="4" borderId="9" xfId="0" applyFont="1" applyFill="1" applyBorder="1" applyAlignment="1">
      <alignment horizontal="justify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3" fontId="17" fillId="0" borderId="1" xfId="2" applyNumberFormat="1" applyFont="1" applyFill="1" applyBorder="1" applyAlignment="1">
      <alignment vertical="center"/>
    </xf>
    <xf numFmtId="43" fontId="19" fillId="0" borderId="1" xfId="2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 vertical="center"/>
    </xf>
    <xf numFmtId="43" fontId="19" fillId="0" borderId="12" xfId="2" applyNumberFormat="1" applyFont="1" applyFill="1" applyBorder="1" applyAlignment="1">
      <alignment vertical="center"/>
    </xf>
    <xf numFmtId="0" fontId="19" fillId="0" borderId="12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/>
    </xf>
    <xf numFmtId="43" fontId="17" fillId="0" borderId="1" xfId="2" applyNumberFormat="1" applyFont="1" applyFill="1" applyBorder="1" applyAlignment="1">
      <alignment horizontal="right" vertical="center"/>
    </xf>
    <xf numFmtId="43" fontId="19" fillId="0" borderId="1" xfId="2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3" fontId="1" fillId="4" borderId="3" xfId="2" applyNumberFormat="1" applyFont="1" applyFill="1" applyBorder="1" applyAlignment="1">
      <alignment vertical="center"/>
    </xf>
    <xf numFmtId="43" fontId="17" fillId="4" borderId="3" xfId="2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4" fillId="2" borderId="9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top"/>
    </xf>
    <xf numFmtId="0" fontId="1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/>
    <xf numFmtId="0" fontId="17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 wrapText="1"/>
    </xf>
    <xf numFmtId="4" fontId="19" fillId="0" borderId="0" xfId="0" applyNumberFormat="1" applyFont="1" applyFill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justify" vertical="top"/>
    </xf>
    <xf numFmtId="0" fontId="1" fillId="0" borderId="0" xfId="0" applyFont="1" applyBorder="1" applyAlignment="1">
      <alignment horizontal="justify" vertical="top"/>
    </xf>
  </cellXfs>
  <cellStyles count="5">
    <cellStyle name="Navadno" xfId="0" builtinId="0"/>
    <cellStyle name="Navadno 2" xfId="1"/>
    <cellStyle name="Navadno 2 2" xfId="4"/>
    <cellStyle name="Navadno 3" xfId="3"/>
    <cellStyle name="Vejica" xfId="2" builtinId="3"/>
  </cellStyles>
  <dxfs count="0"/>
  <tableStyles count="0" defaultTableStyle="TableStyleMedium2" defaultPivotStyle="PivotStyleLight16"/>
  <colors>
    <mruColors>
      <color rgb="FF00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showZeros="0" tabSelected="1" zoomScale="115" zoomScaleNormal="115" workbookViewId="0"/>
  </sheetViews>
  <sheetFormatPr defaultRowHeight="14.25" x14ac:dyDescent="0.2"/>
  <cols>
    <col min="1" max="1" width="54.5703125" style="52" customWidth="1"/>
    <col min="2" max="2" width="27" style="51" customWidth="1"/>
    <col min="3" max="256" width="9.140625" style="48"/>
    <col min="257" max="257" width="54.5703125" style="48" customWidth="1"/>
    <col min="258" max="258" width="27" style="48" customWidth="1"/>
    <col min="259" max="512" width="9.140625" style="48"/>
    <col min="513" max="513" width="54.5703125" style="48" customWidth="1"/>
    <col min="514" max="514" width="27" style="48" customWidth="1"/>
    <col min="515" max="768" width="9.140625" style="48"/>
    <col min="769" max="769" width="54.5703125" style="48" customWidth="1"/>
    <col min="770" max="770" width="27" style="48" customWidth="1"/>
    <col min="771" max="1024" width="9.140625" style="48"/>
    <col min="1025" max="1025" width="54.5703125" style="48" customWidth="1"/>
    <col min="1026" max="1026" width="27" style="48" customWidth="1"/>
    <col min="1027" max="1280" width="9.140625" style="48"/>
    <col min="1281" max="1281" width="54.5703125" style="48" customWidth="1"/>
    <col min="1282" max="1282" width="27" style="48" customWidth="1"/>
    <col min="1283" max="1536" width="9.140625" style="48"/>
    <col min="1537" max="1537" width="54.5703125" style="48" customWidth="1"/>
    <col min="1538" max="1538" width="27" style="48" customWidth="1"/>
    <col min="1539" max="1792" width="9.140625" style="48"/>
    <col min="1793" max="1793" width="54.5703125" style="48" customWidth="1"/>
    <col min="1794" max="1794" width="27" style="48" customWidth="1"/>
    <col min="1795" max="2048" width="9.140625" style="48"/>
    <col min="2049" max="2049" width="54.5703125" style="48" customWidth="1"/>
    <col min="2050" max="2050" width="27" style="48" customWidth="1"/>
    <col min="2051" max="2304" width="9.140625" style="48"/>
    <col min="2305" max="2305" width="54.5703125" style="48" customWidth="1"/>
    <col min="2306" max="2306" width="27" style="48" customWidth="1"/>
    <col min="2307" max="2560" width="9.140625" style="48"/>
    <col min="2561" max="2561" width="54.5703125" style="48" customWidth="1"/>
    <col min="2562" max="2562" width="27" style="48" customWidth="1"/>
    <col min="2563" max="2816" width="9.140625" style="48"/>
    <col min="2817" max="2817" width="54.5703125" style="48" customWidth="1"/>
    <col min="2818" max="2818" width="27" style="48" customWidth="1"/>
    <col min="2819" max="3072" width="9.140625" style="48"/>
    <col min="3073" max="3073" width="54.5703125" style="48" customWidth="1"/>
    <col min="3074" max="3074" width="27" style="48" customWidth="1"/>
    <col min="3075" max="3328" width="9.140625" style="48"/>
    <col min="3329" max="3329" width="54.5703125" style="48" customWidth="1"/>
    <col min="3330" max="3330" width="27" style="48" customWidth="1"/>
    <col min="3331" max="3584" width="9.140625" style="48"/>
    <col min="3585" max="3585" width="54.5703125" style="48" customWidth="1"/>
    <col min="3586" max="3586" width="27" style="48" customWidth="1"/>
    <col min="3587" max="3840" width="9.140625" style="48"/>
    <col min="3841" max="3841" width="54.5703125" style="48" customWidth="1"/>
    <col min="3842" max="3842" width="27" style="48" customWidth="1"/>
    <col min="3843" max="4096" width="9.140625" style="48"/>
    <col min="4097" max="4097" width="54.5703125" style="48" customWidth="1"/>
    <col min="4098" max="4098" width="27" style="48" customWidth="1"/>
    <col min="4099" max="4352" width="9.140625" style="48"/>
    <col min="4353" max="4353" width="54.5703125" style="48" customWidth="1"/>
    <col min="4354" max="4354" width="27" style="48" customWidth="1"/>
    <col min="4355" max="4608" width="9.140625" style="48"/>
    <col min="4609" max="4609" width="54.5703125" style="48" customWidth="1"/>
    <col min="4610" max="4610" width="27" style="48" customWidth="1"/>
    <col min="4611" max="4864" width="9.140625" style="48"/>
    <col min="4865" max="4865" width="54.5703125" style="48" customWidth="1"/>
    <col min="4866" max="4866" width="27" style="48" customWidth="1"/>
    <col min="4867" max="5120" width="9.140625" style="48"/>
    <col min="5121" max="5121" width="54.5703125" style="48" customWidth="1"/>
    <col min="5122" max="5122" width="27" style="48" customWidth="1"/>
    <col min="5123" max="5376" width="9.140625" style="48"/>
    <col min="5377" max="5377" width="54.5703125" style="48" customWidth="1"/>
    <col min="5378" max="5378" width="27" style="48" customWidth="1"/>
    <col min="5379" max="5632" width="9.140625" style="48"/>
    <col min="5633" max="5633" width="54.5703125" style="48" customWidth="1"/>
    <col min="5634" max="5634" width="27" style="48" customWidth="1"/>
    <col min="5635" max="5888" width="9.140625" style="48"/>
    <col min="5889" max="5889" width="54.5703125" style="48" customWidth="1"/>
    <col min="5890" max="5890" width="27" style="48" customWidth="1"/>
    <col min="5891" max="6144" width="9.140625" style="48"/>
    <col min="6145" max="6145" width="54.5703125" style="48" customWidth="1"/>
    <col min="6146" max="6146" width="27" style="48" customWidth="1"/>
    <col min="6147" max="6400" width="9.140625" style="48"/>
    <col min="6401" max="6401" width="54.5703125" style="48" customWidth="1"/>
    <col min="6402" max="6402" width="27" style="48" customWidth="1"/>
    <col min="6403" max="6656" width="9.140625" style="48"/>
    <col min="6657" max="6657" width="54.5703125" style="48" customWidth="1"/>
    <col min="6658" max="6658" width="27" style="48" customWidth="1"/>
    <col min="6659" max="6912" width="9.140625" style="48"/>
    <col min="6913" max="6913" width="54.5703125" style="48" customWidth="1"/>
    <col min="6914" max="6914" width="27" style="48" customWidth="1"/>
    <col min="6915" max="7168" width="9.140625" style="48"/>
    <col min="7169" max="7169" width="54.5703125" style="48" customWidth="1"/>
    <col min="7170" max="7170" width="27" style="48" customWidth="1"/>
    <col min="7171" max="7424" width="9.140625" style="48"/>
    <col min="7425" max="7425" width="54.5703125" style="48" customWidth="1"/>
    <col min="7426" max="7426" width="27" style="48" customWidth="1"/>
    <col min="7427" max="7680" width="9.140625" style="48"/>
    <col min="7681" max="7681" width="54.5703125" style="48" customWidth="1"/>
    <col min="7682" max="7682" width="27" style="48" customWidth="1"/>
    <col min="7683" max="7936" width="9.140625" style="48"/>
    <col min="7937" max="7937" width="54.5703125" style="48" customWidth="1"/>
    <col min="7938" max="7938" width="27" style="48" customWidth="1"/>
    <col min="7939" max="8192" width="9.140625" style="48"/>
    <col min="8193" max="8193" width="54.5703125" style="48" customWidth="1"/>
    <col min="8194" max="8194" width="27" style="48" customWidth="1"/>
    <col min="8195" max="8448" width="9.140625" style="48"/>
    <col min="8449" max="8449" width="54.5703125" style="48" customWidth="1"/>
    <col min="8450" max="8450" width="27" style="48" customWidth="1"/>
    <col min="8451" max="8704" width="9.140625" style="48"/>
    <col min="8705" max="8705" width="54.5703125" style="48" customWidth="1"/>
    <col min="8706" max="8706" width="27" style="48" customWidth="1"/>
    <col min="8707" max="8960" width="9.140625" style="48"/>
    <col min="8961" max="8961" width="54.5703125" style="48" customWidth="1"/>
    <col min="8962" max="8962" width="27" style="48" customWidth="1"/>
    <col min="8963" max="9216" width="9.140625" style="48"/>
    <col min="9217" max="9217" width="54.5703125" style="48" customWidth="1"/>
    <col min="9218" max="9218" width="27" style="48" customWidth="1"/>
    <col min="9219" max="9472" width="9.140625" style="48"/>
    <col min="9473" max="9473" width="54.5703125" style="48" customWidth="1"/>
    <col min="9474" max="9474" width="27" style="48" customWidth="1"/>
    <col min="9475" max="9728" width="9.140625" style="48"/>
    <col min="9729" max="9729" width="54.5703125" style="48" customWidth="1"/>
    <col min="9730" max="9730" width="27" style="48" customWidth="1"/>
    <col min="9731" max="9984" width="9.140625" style="48"/>
    <col min="9985" max="9985" width="54.5703125" style="48" customWidth="1"/>
    <col min="9986" max="9986" width="27" style="48" customWidth="1"/>
    <col min="9987" max="10240" width="9.140625" style="48"/>
    <col min="10241" max="10241" width="54.5703125" style="48" customWidth="1"/>
    <col min="10242" max="10242" width="27" style="48" customWidth="1"/>
    <col min="10243" max="10496" width="9.140625" style="48"/>
    <col min="10497" max="10497" width="54.5703125" style="48" customWidth="1"/>
    <col min="10498" max="10498" width="27" style="48" customWidth="1"/>
    <col min="10499" max="10752" width="9.140625" style="48"/>
    <col min="10753" max="10753" width="54.5703125" style="48" customWidth="1"/>
    <col min="10754" max="10754" width="27" style="48" customWidth="1"/>
    <col min="10755" max="11008" width="9.140625" style="48"/>
    <col min="11009" max="11009" width="54.5703125" style="48" customWidth="1"/>
    <col min="11010" max="11010" width="27" style="48" customWidth="1"/>
    <col min="11011" max="11264" width="9.140625" style="48"/>
    <col min="11265" max="11265" width="54.5703125" style="48" customWidth="1"/>
    <col min="11266" max="11266" width="27" style="48" customWidth="1"/>
    <col min="11267" max="11520" width="9.140625" style="48"/>
    <col min="11521" max="11521" width="54.5703125" style="48" customWidth="1"/>
    <col min="11522" max="11522" width="27" style="48" customWidth="1"/>
    <col min="11523" max="11776" width="9.140625" style="48"/>
    <col min="11777" max="11777" width="54.5703125" style="48" customWidth="1"/>
    <col min="11778" max="11778" width="27" style="48" customWidth="1"/>
    <col min="11779" max="12032" width="9.140625" style="48"/>
    <col min="12033" max="12033" width="54.5703125" style="48" customWidth="1"/>
    <col min="12034" max="12034" width="27" style="48" customWidth="1"/>
    <col min="12035" max="12288" width="9.140625" style="48"/>
    <col min="12289" max="12289" width="54.5703125" style="48" customWidth="1"/>
    <col min="12290" max="12290" width="27" style="48" customWidth="1"/>
    <col min="12291" max="12544" width="9.140625" style="48"/>
    <col min="12545" max="12545" width="54.5703125" style="48" customWidth="1"/>
    <col min="12546" max="12546" width="27" style="48" customWidth="1"/>
    <col min="12547" max="12800" width="9.140625" style="48"/>
    <col min="12801" max="12801" width="54.5703125" style="48" customWidth="1"/>
    <col min="12802" max="12802" width="27" style="48" customWidth="1"/>
    <col min="12803" max="13056" width="9.140625" style="48"/>
    <col min="13057" max="13057" width="54.5703125" style="48" customWidth="1"/>
    <col min="13058" max="13058" width="27" style="48" customWidth="1"/>
    <col min="13059" max="13312" width="9.140625" style="48"/>
    <col min="13313" max="13313" width="54.5703125" style="48" customWidth="1"/>
    <col min="13314" max="13314" width="27" style="48" customWidth="1"/>
    <col min="13315" max="13568" width="9.140625" style="48"/>
    <col min="13569" max="13569" width="54.5703125" style="48" customWidth="1"/>
    <col min="13570" max="13570" width="27" style="48" customWidth="1"/>
    <col min="13571" max="13824" width="9.140625" style="48"/>
    <col min="13825" max="13825" width="54.5703125" style="48" customWidth="1"/>
    <col min="13826" max="13826" width="27" style="48" customWidth="1"/>
    <col min="13827" max="14080" width="9.140625" style="48"/>
    <col min="14081" max="14081" width="54.5703125" style="48" customWidth="1"/>
    <col min="14082" max="14082" width="27" style="48" customWidth="1"/>
    <col min="14083" max="14336" width="9.140625" style="48"/>
    <col min="14337" max="14337" width="54.5703125" style="48" customWidth="1"/>
    <col min="14338" max="14338" width="27" style="48" customWidth="1"/>
    <col min="14339" max="14592" width="9.140625" style="48"/>
    <col min="14593" max="14593" width="54.5703125" style="48" customWidth="1"/>
    <col min="14594" max="14594" width="27" style="48" customWidth="1"/>
    <col min="14595" max="14848" width="9.140625" style="48"/>
    <col min="14849" max="14849" width="54.5703125" style="48" customWidth="1"/>
    <col min="14850" max="14850" width="27" style="48" customWidth="1"/>
    <col min="14851" max="15104" width="9.140625" style="48"/>
    <col min="15105" max="15105" width="54.5703125" style="48" customWidth="1"/>
    <col min="15106" max="15106" width="27" style="48" customWidth="1"/>
    <col min="15107" max="15360" width="9.140625" style="48"/>
    <col min="15361" max="15361" width="54.5703125" style="48" customWidth="1"/>
    <col min="15362" max="15362" width="27" style="48" customWidth="1"/>
    <col min="15363" max="15616" width="9.140625" style="48"/>
    <col min="15617" max="15617" width="54.5703125" style="48" customWidth="1"/>
    <col min="15618" max="15618" width="27" style="48" customWidth="1"/>
    <col min="15619" max="15872" width="9.140625" style="48"/>
    <col min="15873" max="15873" width="54.5703125" style="48" customWidth="1"/>
    <col min="15874" max="15874" width="27" style="48" customWidth="1"/>
    <col min="15875" max="16128" width="9.140625" style="48"/>
    <col min="16129" max="16129" width="54.5703125" style="48" customWidth="1"/>
    <col min="16130" max="16130" width="27" style="48" customWidth="1"/>
    <col min="16131" max="16384" width="9.140625" style="48"/>
  </cols>
  <sheetData>
    <row r="2" spans="1:8" x14ac:dyDescent="0.2">
      <c r="A2" s="105" t="s">
        <v>43</v>
      </c>
      <c r="B2" s="105"/>
    </row>
    <row r="4" spans="1:8" x14ac:dyDescent="0.2">
      <c r="A4" s="49" t="s">
        <v>48</v>
      </c>
      <c r="B4" s="49"/>
    </row>
    <row r="5" spans="1:8" x14ac:dyDescent="0.2">
      <c r="A5" s="49"/>
      <c r="B5" s="49"/>
    </row>
    <row r="6" spans="1:8" ht="28.5" customHeight="1" x14ac:dyDescent="0.2">
      <c r="A6" s="106" t="s">
        <v>49</v>
      </c>
      <c r="B6" s="106"/>
    </row>
    <row r="7" spans="1:8" x14ac:dyDescent="0.2">
      <c r="A7" s="50"/>
    </row>
    <row r="8" spans="1:8" ht="15.75" customHeight="1" thickBot="1" x14ac:dyDescent="0.25"/>
    <row r="9" spans="1:8" s="55" customFormat="1" ht="45" x14ac:dyDescent="0.2">
      <c r="A9" s="53" t="s">
        <v>44</v>
      </c>
      <c r="B9" s="54" t="s">
        <v>45</v>
      </c>
    </row>
    <row r="10" spans="1:8" s="55" customFormat="1" ht="51" customHeight="1" thickBot="1" x14ac:dyDescent="0.25">
      <c r="A10" s="56" t="s">
        <v>49</v>
      </c>
      <c r="B10" s="57">
        <f>+SKUPAJ!F18</f>
        <v>30000</v>
      </c>
    </row>
    <row r="12" spans="1:8" x14ac:dyDescent="0.2">
      <c r="A12" s="49"/>
      <c r="B12" s="49"/>
    </row>
    <row r="13" spans="1:8" s="59" customFormat="1" x14ac:dyDescent="0.2">
      <c r="C13" s="60"/>
      <c r="D13" s="61"/>
      <c r="E13" s="62"/>
      <c r="F13" s="63"/>
      <c r="G13" s="63"/>
      <c r="H13" s="63"/>
    </row>
    <row r="14" spans="1:8" s="59" customFormat="1" x14ac:dyDescent="0.2">
      <c r="A14" s="64" t="s">
        <v>50</v>
      </c>
      <c r="C14" s="60"/>
      <c r="D14" s="61"/>
      <c r="E14" s="62"/>
      <c r="F14" s="65"/>
      <c r="G14" s="65"/>
      <c r="H14" s="65"/>
    </row>
    <row r="15" spans="1:8" s="59" customFormat="1" x14ac:dyDescent="0.2">
      <c r="A15" s="66"/>
      <c r="C15" s="60"/>
      <c r="D15" s="61"/>
      <c r="E15" s="62"/>
      <c r="F15" s="65"/>
      <c r="G15" s="65"/>
      <c r="H15" s="65"/>
    </row>
    <row r="16" spans="1:8" s="59" customFormat="1" x14ac:dyDescent="0.2">
      <c r="A16" s="66"/>
      <c r="C16" s="60"/>
      <c r="D16" s="61"/>
      <c r="E16" s="62"/>
      <c r="F16" s="65"/>
      <c r="G16" s="65"/>
      <c r="H16" s="65"/>
    </row>
    <row r="17" spans="1:8" s="59" customFormat="1" x14ac:dyDescent="0.2">
      <c r="A17" s="66"/>
      <c r="B17" s="61" t="s">
        <v>47</v>
      </c>
      <c r="D17" s="67"/>
      <c r="E17" s="62"/>
      <c r="F17" s="65"/>
      <c r="G17" s="65"/>
      <c r="H17" s="65"/>
    </row>
    <row r="18" spans="1:8" s="59" customFormat="1" x14ac:dyDescent="0.2">
      <c r="A18" s="66"/>
      <c r="B18" s="61" t="s">
        <v>51</v>
      </c>
      <c r="D18" s="67"/>
      <c r="E18" s="62"/>
      <c r="F18" s="65"/>
      <c r="G18" s="65"/>
      <c r="H18" s="65"/>
    </row>
    <row r="19" spans="1:8" s="59" customFormat="1" x14ac:dyDescent="0.2">
      <c r="A19" s="66" t="s">
        <v>46</v>
      </c>
      <c r="B19" s="61"/>
      <c r="D19" s="67"/>
      <c r="E19" s="62"/>
      <c r="F19" s="65"/>
      <c r="G19" s="65"/>
      <c r="H19" s="65"/>
    </row>
    <row r="20" spans="1:8" s="59" customFormat="1" x14ac:dyDescent="0.2">
      <c r="B20" s="61"/>
      <c r="D20" s="67"/>
      <c r="E20" s="62"/>
      <c r="F20" s="65"/>
      <c r="G20" s="65"/>
      <c r="H20" s="65"/>
    </row>
    <row r="21" spans="1:8" s="59" customFormat="1" x14ac:dyDescent="0.2">
      <c r="B21" s="61"/>
      <c r="D21" s="67"/>
      <c r="E21" s="62"/>
      <c r="F21" s="65"/>
      <c r="G21" s="65"/>
      <c r="H21" s="65"/>
    </row>
    <row r="22" spans="1:8" s="59" customFormat="1" x14ac:dyDescent="0.2">
      <c r="B22" s="61" t="s">
        <v>47</v>
      </c>
      <c r="D22" s="67"/>
      <c r="E22" s="62"/>
      <c r="F22" s="65"/>
      <c r="G22" s="65"/>
      <c r="H22" s="65"/>
    </row>
    <row r="23" spans="1:8" s="59" customFormat="1" x14ac:dyDescent="0.2">
      <c r="B23" s="61" t="s">
        <v>52</v>
      </c>
      <c r="E23" s="62"/>
      <c r="F23" s="63"/>
      <c r="G23" s="63"/>
      <c r="H23" s="63"/>
    </row>
    <row r="24" spans="1:8" s="59" customFormat="1" x14ac:dyDescent="0.2"/>
    <row r="25" spans="1:8" x14ac:dyDescent="0.2">
      <c r="A25" s="49"/>
      <c r="B25" s="49"/>
    </row>
    <row r="26" spans="1:8" x14ac:dyDescent="0.2">
      <c r="A26" s="49"/>
      <c r="B26" s="49"/>
    </row>
  </sheetData>
  <mergeCells count="2">
    <mergeCell ref="A2:B2"/>
    <mergeCell ref="A6:B6"/>
  </mergeCells>
  <pageMargins left="0.98425196850393704" right="0.70866141732283472" top="0.74803149606299213" bottom="0.74803149606299213" header="0.31496062992125984" footer="0.31496062992125984"/>
  <pageSetup paperSize="9" orientation="portrait" r:id="rId1"/>
  <headerFooter>
    <oddHeader>&amp;Rpriloga št. 3 k okvirnemu sporazumu</oddHeader>
    <oddFooter>&amp;L&amp;A&amp;CStran &amp;P od 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3"/>
  <sheetViews>
    <sheetView zoomScaleNormal="100" zoomScalePageLayoutView="55" workbookViewId="0"/>
  </sheetViews>
  <sheetFormatPr defaultColWidth="9.140625" defaultRowHeight="14.25" x14ac:dyDescent="0.2"/>
  <cols>
    <col min="1" max="1" width="6.5703125" style="1" customWidth="1"/>
    <col min="2" max="2" width="42.7109375" style="1" customWidth="1"/>
    <col min="3" max="3" width="9.42578125" style="1" customWidth="1"/>
    <col min="4" max="4" width="12.7109375" style="1" customWidth="1"/>
    <col min="5" max="6" width="19.42578125" style="1" customWidth="1"/>
    <col min="7" max="7" width="31" style="1" customWidth="1"/>
    <col min="8" max="9" width="9.140625" style="1"/>
    <col min="10" max="10" width="24.85546875" style="1" customWidth="1"/>
    <col min="11" max="16384" width="9.140625" style="1"/>
  </cols>
  <sheetData>
    <row r="1" spans="1:10" x14ac:dyDescent="0.2">
      <c r="C1" s="2"/>
      <c r="E1" s="3"/>
    </row>
    <row r="2" spans="1:10" s="68" customFormat="1" x14ac:dyDescent="0.25">
      <c r="A2" s="58" t="s">
        <v>48</v>
      </c>
      <c r="B2" s="58"/>
    </row>
    <row r="3" spans="1:10" s="68" customFormat="1" x14ac:dyDescent="0.25">
      <c r="A3" s="58"/>
      <c r="B3" s="58"/>
    </row>
    <row r="4" spans="1:10" s="68" customFormat="1" x14ac:dyDescent="0.25">
      <c r="A4" s="69" t="s">
        <v>49</v>
      </c>
      <c r="B4" s="69"/>
    </row>
    <row r="5" spans="1:10" ht="15" thickBot="1" x14ac:dyDescent="0.25">
      <c r="A5" s="70"/>
      <c r="B5" s="70"/>
      <c r="C5" s="71"/>
      <c r="D5" s="70"/>
      <c r="E5" s="72"/>
      <c r="F5" s="70"/>
      <c r="G5" s="70"/>
    </row>
    <row r="6" spans="1:10" ht="42.75" x14ac:dyDescent="0.2">
      <c r="A6" s="73" t="s">
        <v>7</v>
      </c>
      <c r="B6" s="74" t="s">
        <v>3</v>
      </c>
      <c r="C6" s="75" t="s">
        <v>4</v>
      </c>
      <c r="D6" s="75" t="s">
        <v>55</v>
      </c>
      <c r="E6" s="75" t="s">
        <v>56</v>
      </c>
      <c r="F6" s="75" t="s">
        <v>57</v>
      </c>
      <c r="G6" s="75" t="s">
        <v>11</v>
      </c>
    </row>
    <row r="7" spans="1:10" ht="71.25" x14ac:dyDescent="0.2">
      <c r="A7" s="76">
        <v>1</v>
      </c>
      <c r="B7" s="77" t="s">
        <v>18</v>
      </c>
      <c r="C7" s="78" t="s">
        <v>2</v>
      </c>
      <c r="D7" s="79">
        <f>'Verov.62-70, CNG, trg OF,itd'!D9+'Toplarniška ulica 19'!D8</f>
        <v>650</v>
      </c>
      <c r="E7" s="80"/>
      <c r="F7" s="81">
        <f t="shared" ref="F7:F16" si="0">SUM(D7*E7)</f>
        <v>0</v>
      </c>
      <c r="G7" s="78" t="s">
        <v>28</v>
      </c>
      <c r="H7" s="82"/>
      <c r="J7" s="83"/>
    </row>
    <row r="8" spans="1:10" ht="38.25" customHeight="1" x14ac:dyDescent="0.2">
      <c r="A8" s="76">
        <v>2</v>
      </c>
      <c r="B8" s="77" t="s">
        <v>19</v>
      </c>
      <c r="C8" s="78" t="s">
        <v>2</v>
      </c>
      <c r="D8" s="79">
        <f>'Toplarniška ulica 19'!D9+'Verov.62-70, CNG, trg OF,itd'!D10</f>
        <v>36</v>
      </c>
      <c r="E8" s="80"/>
      <c r="F8" s="81">
        <f t="shared" si="0"/>
        <v>0</v>
      </c>
      <c r="G8" s="78" t="s">
        <v>15</v>
      </c>
      <c r="H8" s="82"/>
      <c r="J8" s="83"/>
    </row>
    <row r="9" spans="1:10" ht="38.25" customHeight="1" x14ac:dyDescent="0.2">
      <c r="A9" s="76">
        <v>3</v>
      </c>
      <c r="B9" s="77" t="s">
        <v>32</v>
      </c>
      <c r="C9" s="78" t="s">
        <v>2</v>
      </c>
      <c r="D9" s="79">
        <f>'Toplarniška ulica 19'!D10+'Verov.62-70, CNG, trg OF,itd'!D11</f>
        <v>45</v>
      </c>
      <c r="E9" s="80"/>
      <c r="F9" s="81">
        <f t="shared" si="0"/>
        <v>0</v>
      </c>
      <c r="G9" s="78" t="s">
        <v>15</v>
      </c>
      <c r="H9" s="82"/>
      <c r="J9" s="83"/>
    </row>
    <row r="10" spans="1:10" ht="38.25" customHeight="1" x14ac:dyDescent="0.2">
      <c r="A10" s="76">
        <v>4</v>
      </c>
      <c r="B10" s="77" t="s">
        <v>33</v>
      </c>
      <c r="C10" s="78" t="s">
        <v>2</v>
      </c>
      <c r="D10" s="79">
        <f>'Toplarniška ulica 19'!D11+'Verov.62-70, CNG, trg OF,itd'!D12</f>
        <v>15</v>
      </c>
      <c r="E10" s="80"/>
      <c r="F10" s="81">
        <f t="shared" si="0"/>
        <v>0</v>
      </c>
      <c r="G10" s="78" t="s">
        <v>15</v>
      </c>
      <c r="H10" s="82"/>
      <c r="J10" s="83"/>
    </row>
    <row r="11" spans="1:10" ht="38.25" customHeight="1" x14ac:dyDescent="0.2">
      <c r="A11" s="76">
        <v>5</v>
      </c>
      <c r="B11" s="77" t="s">
        <v>34</v>
      </c>
      <c r="C11" s="78" t="s">
        <v>2</v>
      </c>
      <c r="D11" s="79">
        <f>'Toplarniška ulica 19'!D12+'Verov.62-70, CNG, trg OF,itd'!D13</f>
        <v>32</v>
      </c>
      <c r="E11" s="80"/>
      <c r="F11" s="81">
        <f t="shared" si="0"/>
        <v>0</v>
      </c>
      <c r="G11" s="78" t="s">
        <v>15</v>
      </c>
      <c r="H11" s="82"/>
      <c r="J11" s="83"/>
    </row>
    <row r="12" spans="1:10" ht="38.25" customHeight="1" x14ac:dyDescent="0.2">
      <c r="A12" s="76">
        <v>6</v>
      </c>
      <c r="B12" s="84" t="s">
        <v>10</v>
      </c>
      <c r="C12" s="78" t="s">
        <v>1</v>
      </c>
      <c r="D12" s="79">
        <f>'Toplarniška ulica 19'!D13</f>
        <v>28</v>
      </c>
      <c r="E12" s="80"/>
      <c r="F12" s="81">
        <f t="shared" si="0"/>
        <v>0</v>
      </c>
      <c r="G12" s="78" t="s">
        <v>26</v>
      </c>
      <c r="H12" s="82"/>
      <c r="J12" s="83"/>
    </row>
    <row r="13" spans="1:10" ht="38.25" customHeight="1" x14ac:dyDescent="0.2">
      <c r="A13" s="76">
        <v>7</v>
      </c>
      <c r="B13" s="84" t="s">
        <v>9</v>
      </c>
      <c r="C13" s="78" t="s">
        <v>1</v>
      </c>
      <c r="D13" s="79">
        <f>'Toplarniška ulica 19'!D14</f>
        <v>4</v>
      </c>
      <c r="E13" s="80"/>
      <c r="F13" s="81">
        <f t="shared" si="0"/>
        <v>0</v>
      </c>
      <c r="G13" s="78" t="s">
        <v>27</v>
      </c>
      <c r="H13" s="82"/>
      <c r="J13" s="83"/>
    </row>
    <row r="14" spans="1:10" ht="38.25" customHeight="1" x14ac:dyDescent="0.2">
      <c r="A14" s="76">
        <v>8</v>
      </c>
      <c r="B14" s="84" t="s">
        <v>20</v>
      </c>
      <c r="C14" s="78" t="s">
        <v>1</v>
      </c>
      <c r="D14" s="79">
        <f>'Verov.62-70, CNG, trg OF,itd'!D14</f>
        <v>70</v>
      </c>
      <c r="E14" s="80"/>
      <c r="F14" s="81">
        <f t="shared" si="0"/>
        <v>0</v>
      </c>
      <c r="G14" s="78" t="s">
        <v>41</v>
      </c>
      <c r="H14" s="82"/>
      <c r="J14" s="83"/>
    </row>
    <row r="15" spans="1:10" ht="38.25" customHeight="1" x14ac:dyDescent="0.2">
      <c r="A15" s="76">
        <v>9</v>
      </c>
      <c r="B15" s="85" t="s">
        <v>6</v>
      </c>
      <c r="C15" s="78" t="s">
        <v>1</v>
      </c>
      <c r="D15" s="79">
        <f>'Verov.62-70, CNG, trg OF,itd'!D15</f>
        <v>20</v>
      </c>
      <c r="E15" s="80"/>
      <c r="F15" s="81">
        <f t="shared" si="0"/>
        <v>0</v>
      </c>
      <c r="G15" s="79" t="s">
        <v>15</v>
      </c>
      <c r="H15" s="82"/>
      <c r="J15" s="83"/>
    </row>
    <row r="16" spans="1:10" ht="38.25" customHeight="1" x14ac:dyDescent="0.2">
      <c r="A16" s="76">
        <v>10</v>
      </c>
      <c r="B16" s="86" t="s">
        <v>21</v>
      </c>
      <c r="C16" s="87" t="s">
        <v>0</v>
      </c>
      <c r="D16" s="79">
        <f>'Verov.62-70, CNG, trg OF,itd'!D16</f>
        <v>4</v>
      </c>
      <c r="E16" s="80"/>
      <c r="F16" s="88">
        <f t="shared" si="0"/>
        <v>0</v>
      </c>
      <c r="G16" s="89" t="s">
        <v>15</v>
      </c>
      <c r="H16" s="82"/>
      <c r="J16" s="83"/>
    </row>
    <row r="17" spans="1:10" ht="38.25" customHeight="1" thickBot="1" x14ac:dyDescent="0.25">
      <c r="A17" s="76">
        <v>11</v>
      </c>
      <c r="B17" s="84" t="s">
        <v>53</v>
      </c>
      <c r="C17" s="78" t="s">
        <v>8</v>
      </c>
      <c r="D17" s="90">
        <v>1</v>
      </c>
      <c r="E17" s="91">
        <f>'Toplarniška ulica 19'!F15+'Verov.62-70, CNG, trg OF,itd'!F17</f>
        <v>30000</v>
      </c>
      <c r="F17" s="92">
        <f>SUM(D17*E17)</f>
        <v>30000</v>
      </c>
      <c r="G17" s="78" t="s">
        <v>15</v>
      </c>
      <c r="H17" s="82"/>
      <c r="J17" s="83"/>
    </row>
    <row r="18" spans="1:10" ht="27.75" customHeight="1" thickBot="1" x14ac:dyDescent="0.25">
      <c r="A18" s="44"/>
      <c r="B18" s="93" t="s">
        <v>31</v>
      </c>
      <c r="C18" s="94"/>
      <c r="D18" s="95"/>
      <c r="E18" s="96"/>
      <c r="F18" s="97">
        <f>SUM(F7:F17)</f>
        <v>30000</v>
      </c>
      <c r="G18" s="98"/>
      <c r="J18" s="83"/>
    </row>
    <row r="20" spans="1:10" s="34" customFormat="1" x14ac:dyDescent="0.25">
      <c r="A20" s="34" t="s">
        <v>22</v>
      </c>
      <c r="C20" s="35"/>
      <c r="E20" s="82"/>
      <c r="F20" s="35"/>
    </row>
    <row r="21" spans="1:10" s="34" customFormat="1" ht="45" customHeight="1" x14ac:dyDescent="0.25">
      <c r="A21" s="110" t="s">
        <v>23</v>
      </c>
      <c r="B21" s="110"/>
      <c r="C21" s="111" t="s">
        <v>30</v>
      </c>
      <c r="D21" s="111"/>
      <c r="E21" s="111"/>
      <c r="F21" s="111"/>
      <c r="G21" s="111"/>
    </row>
    <row r="22" spans="1:10" s="34" customFormat="1" ht="55.5" customHeight="1" x14ac:dyDescent="0.25">
      <c r="A22" s="110" t="s">
        <v>24</v>
      </c>
      <c r="B22" s="110"/>
      <c r="C22" s="112" t="s">
        <v>35</v>
      </c>
      <c r="D22" s="112"/>
      <c r="E22" s="112"/>
      <c r="F22" s="112"/>
      <c r="G22" s="112"/>
    </row>
    <row r="23" spans="1:10" s="34" customFormat="1" ht="26.25" customHeight="1" x14ac:dyDescent="0.25">
      <c r="A23" s="114" t="s">
        <v>36</v>
      </c>
      <c r="B23" s="114"/>
      <c r="C23" s="113" t="s">
        <v>38</v>
      </c>
      <c r="D23" s="113"/>
      <c r="E23" s="113"/>
      <c r="F23" s="113"/>
      <c r="G23" s="113"/>
    </row>
    <row r="24" spans="1:10" s="34" customFormat="1" ht="26.25" customHeight="1" x14ac:dyDescent="0.25">
      <c r="A24" s="114" t="s">
        <v>37</v>
      </c>
      <c r="B24" s="114"/>
      <c r="C24" s="113" t="s">
        <v>39</v>
      </c>
      <c r="D24" s="113"/>
      <c r="E24" s="113"/>
      <c r="F24" s="113"/>
      <c r="G24" s="113"/>
    </row>
    <row r="25" spans="1:10" s="34" customFormat="1" ht="26.25" customHeight="1" x14ac:dyDescent="0.25">
      <c r="A25" s="110" t="s">
        <v>42</v>
      </c>
      <c r="B25" s="110"/>
      <c r="C25" s="111" t="s">
        <v>25</v>
      </c>
      <c r="D25" s="111"/>
      <c r="E25" s="111"/>
      <c r="F25" s="111"/>
      <c r="G25" s="111"/>
    </row>
    <row r="26" spans="1:10" x14ac:dyDescent="0.2">
      <c r="C26" s="2"/>
      <c r="E26" s="34"/>
    </row>
    <row r="27" spans="1:10" x14ac:dyDescent="0.2">
      <c r="C27" s="2"/>
      <c r="E27" s="34"/>
    </row>
    <row r="28" spans="1:10" x14ac:dyDescent="0.2">
      <c r="A28" s="99" t="s">
        <v>54</v>
      </c>
      <c r="B28" s="100"/>
      <c r="C28" s="100"/>
      <c r="D28" s="100"/>
      <c r="E28" s="100"/>
      <c r="F28" s="100"/>
      <c r="G28" s="100"/>
    </row>
    <row r="29" spans="1:10" x14ac:dyDescent="0.2">
      <c r="A29" s="107"/>
      <c r="B29" s="107"/>
      <c r="C29" s="107"/>
      <c r="D29" s="107"/>
      <c r="E29" s="107"/>
      <c r="F29" s="107"/>
      <c r="G29" s="107"/>
    </row>
    <row r="30" spans="1:10" x14ac:dyDescent="0.2">
      <c r="C30" s="2"/>
      <c r="E30" s="34"/>
    </row>
    <row r="31" spans="1:10" x14ac:dyDescent="0.2">
      <c r="A31" s="107"/>
      <c r="B31" s="107"/>
      <c r="C31" s="108"/>
      <c r="D31" s="109"/>
      <c r="E31" s="109"/>
      <c r="F31" s="107"/>
      <c r="G31" s="107"/>
    </row>
    <row r="32" spans="1:10" x14ac:dyDescent="0.2">
      <c r="A32" s="70"/>
      <c r="B32" s="99"/>
      <c r="C32" s="108"/>
      <c r="D32" s="109"/>
      <c r="E32" s="109"/>
      <c r="F32" s="100"/>
    </row>
    <row r="33" spans="6:6" x14ac:dyDescent="0.2">
      <c r="F33" s="100"/>
    </row>
  </sheetData>
  <mergeCells count="15">
    <mergeCell ref="A25:B25"/>
    <mergeCell ref="C21:G21"/>
    <mergeCell ref="C22:G22"/>
    <mergeCell ref="C23:G23"/>
    <mergeCell ref="C24:G24"/>
    <mergeCell ref="C25:G25"/>
    <mergeCell ref="A21:B21"/>
    <mergeCell ref="A22:B22"/>
    <mergeCell ref="A23:B23"/>
    <mergeCell ref="A24:B24"/>
    <mergeCell ref="A29:G29"/>
    <mergeCell ref="A31:B31"/>
    <mergeCell ref="C31:E31"/>
    <mergeCell ref="F31:G31"/>
    <mergeCell ref="C32:E32"/>
  </mergeCells>
  <pageMargins left="0.23622047244094491" right="0.23622047244094491" top="0.98" bottom="0.74803149606299213" header="0.31496062992125984" footer="0.31496062992125984"/>
  <pageSetup paperSize="9" fitToWidth="0" orientation="landscape" r:id="rId1"/>
  <headerFooter>
    <oddHeader>&amp;RPriloga št. 3 k okvirnemu sporazumu</oddHeader>
    <oddFooter>&amp;L&amp;F&amp;CSTran &amp;P od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9"/>
  <sheetViews>
    <sheetView zoomScale="130" zoomScaleNormal="130" zoomScalePageLayoutView="130" workbookViewId="0"/>
  </sheetViews>
  <sheetFormatPr defaultRowHeight="15" x14ac:dyDescent="0.25"/>
  <cols>
    <col min="1" max="1" width="5.7109375" customWidth="1"/>
    <col min="2" max="2" width="36" customWidth="1"/>
    <col min="3" max="3" width="9.140625" customWidth="1"/>
    <col min="4" max="4" width="11.7109375" customWidth="1"/>
    <col min="5" max="6" width="18.140625" customWidth="1"/>
    <col min="7" max="7" width="42.7109375" customWidth="1"/>
  </cols>
  <sheetData>
    <row r="2" spans="1:7" s="68" customFormat="1" ht="14.25" x14ac:dyDescent="0.25">
      <c r="A2" s="58" t="s">
        <v>48</v>
      </c>
      <c r="B2" s="58"/>
    </row>
    <row r="3" spans="1:7" s="68" customFormat="1" ht="14.25" x14ac:dyDescent="0.25">
      <c r="A3" s="58"/>
      <c r="B3" s="58"/>
    </row>
    <row r="4" spans="1:7" s="68" customFormat="1" ht="14.25" x14ac:dyDescent="0.25">
      <c r="A4" s="69" t="s">
        <v>49</v>
      </c>
      <c r="B4" s="69"/>
    </row>
    <row r="5" spans="1:7" ht="18.75" x14ac:dyDescent="0.3">
      <c r="A5" s="7" t="s">
        <v>58</v>
      </c>
      <c r="B5" s="5"/>
    </row>
    <row r="6" spans="1:7" ht="18" customHeight="1" thickBot="1" x14ac:dyDescent="0.35">
      <c r="A6" s="7"/>
      <c r="B6" s="5"/>
    </row>
    <row r="7" spans="1:7" ht="46.5" customHeight="1" x14ac:dyDescent="0.25">
      <c r="A7" s="101" t="s">
        <v>7</v>
      </c>
      <c r="B7" s="29" t="s">
        <v>3</v>
      </c>
      <c r="C7" s="75" t="s">
        <v>4</v>
      </c>
      <c r="D7" s="75" t="s">
        <v>55</v>
      </c>
      <c r="E7" s="75" t="s">
        <v>56</v>
      </c>
      <c r="F7" s="75" t="s">
        <v>57</v>
      </c>
      <c r="G7" s="30" t="s">
        <v>11</v>
      </c>
    </row>
    <row r="8" spans="1:7" s="23" customFormat="1" ht="38.1" customHeight="1" x14ac:dyDescent="0.25">
      <c r="A8" s="11">
        <v>1</v>
      </c>
      <c r="B8" s="24" t="s">
        <v>18</v>
      </c>
      <c r="C8" s="6" t="s">
        <v>2</v>
      </c>
      <c r="D8" s="38">
        <v>440</v>
      </c>
      <c r="E8" s="10"/>
      <c r="F8" s="17">
        <f t="shared" ref="F8:F15" si="0">SUM(D8*E8)</f>
        <v>0</v>
      </c>
      <c r="G8" s="25" t="s">
        <v>16</v>
      </c>
    </row>
    <row r="9" spans="1:7" s="23" customFormat="1" ht="38.1" customHeight="1" x14ac:dyDescent="0.25">
      <c r="A9" s="11">
        <v>2</v>
      </c>
      <c r="B9" s="24" t="s">
        <v>19</v>
      </c>
      <c r="C9" s="6" t="s">
        <v>2</v>
      </c>
      <c r="D9" s="38">
        <v>18</v>
      </c>
      <c r="E9" s="10"/>
      <c r="F9" s="17">
        <f t="shared" si="0"/>
        <v>0</v>
      </c>
      <c r="G9" s="27" t="s">
        <v>15</v>
      </c>
    </row>
    <row r="10" spans="1:7" s="23" customFormat="1" ht="38.1" customHeight="1" x14ac:dyDescent="0.25">
      <c r="A10" s="11">
        <v>3</v>
      </c>
      <c r="B10" s="24" t="s">
        <v>32</v>
      </c>
      <c r="C10" s="6" t="s">
        <v>2</v>
      </c>
      <c r="D10" s="38">
        <v>37</v>
      </c>
      <c r="E10" s="10"/>
      <c r="F10" s="17">
        <f t="shared" si="0"/>
        <v>0</v>
      </c>
      <c r="G10" s="27"/>
    </row>
    <row r="11" spans="1:7" s="23" customFormat="1" ht="38.1" customHeight="1" x14ac:dyDescent="0.25">
      <c r="A11" s="11">
        <v>4</v>
      </c>
      <c r="B11" s="24" t="s">
        <v>33</v>
      </c>
      <c r="C11" s="6" t="s">
        <v>2</v>
      </c>
      <c r="D11" s="38">
        <v>10</v>
      </c>
      <c r="E11" s="10"/>
      <c r="F11" s="17">
        <f t="shared" si="0"/>
        <v>0</v>
      </c>
      <c r="G11" s="27" t="s">
        <v>15</v>
      </c>
    </row>
    <row r="12" spans="1:7" s="23" customFormat="1" ht="38.1" customHeight="1" x14ac:dyDescent="0.25">
      <c r="A12" s="11">
        <v>5</v>
      </c>
      <c r="B12" s="8" t="s">
        <v>34</v>
      </c>
      <c r="C12" s="6" t="s">
        <v>2</v>
      </c>
      <c r="D12" s="38">
        <v>24</v>
      </c>
      <c r="E12" s="10"/>
      <c r="F12" s="17">
        <f t="shared" si="0"/>
        <v>0</v>
      </c>
      <c r="G12" s="27" t="s">
        <v>15</v>
      </c>
    </row>
    <row r="13" spans="1:7" s="23" customFormat="1" ht="38.1" customHeight="1" x14ac:dyDescent="0.25">
      <c r="A13" s="13">
        <v>6</v>
      </c>
      <c r="B13" s="22" t="s">
        <v>10</v>
      </c>
      <c r="C13" s="14" t="s">
        <v>1</v>
      </c>
      <c r="D13" s="39">
        <v>28</v>
      </c>
      <c r="E13" s="12"/>
      <c r="F13" s="46">
        <f t="shared" si="0"/>
        <v>0</v>
      </c>
      <c r="G13" s="28" t="s">
        <v>12</v>
      </c>
    </row>
    <row r="14" spans="1:7" s="23" customFormat="1" ht="38.1" customHeight="1" x14ac:dyDescent="0.25">
      <c r="A14" s="13">
        <v>7</v>
      </c>
      <c r="B14" s="22" t="s">
        <v>9</v>
      </c>
      <c r="C14" s="14" t="s">
        <v>1</v>
      </c>
      <c r="D14" s="39">
        <v>4</v>
      </c>
      <c r="E14" s="12"/>
      <c r="F14" s="46">
        <f t="shared" si="0"/>
        <v>0</v>
      </c>
      <c r="G14" s="28" t="s">
        <v>13</v>
      </c>
    </row>
    <row r="15" spans="1:7" s="23" customFormat="1" ht="38.1" customHeight="1" thickBot="1" x14ac:dyDescent="0.3">
      <c r="A15" s="11">
        <v>8</v>
      </c>
      <c r="B15" s="18" t="s">
        <v>53</v>
      </c>
      <c r="C15" s="19" t="s">
        <v>8</v>
      </c>
      <c r="D15" s="40">
        <v>1</v>
      </c>
      <c r="E15" s="41">
        <v>24000</v>
      </c>
      <c r="F15" s="17">
        <f t="shared" si="0"/>
        <v>24000</v>
      </c>
      <c r="G15" s="20" t="s">
        <v>14</v>
      </c>
    </row>
    <row r="16" spans="1:7" s="23" customFormat="1" ht="18.95" customHeight="1" thickBot="1" x14ac:dyDescent="0.3">
      <c r="A16" s="31"/>
      <c r="B16" s="115" t="s">
        <v>59</v>
      </c>
      <c r="C16" s="116"/>
      <c r="D16" s="116"/>
      <c r="E16" s="117"/>
      <c r="F16" s="32">
        <f>SUM(F8:F15)</f>
        <v>24000</v>
      </c>
      <c r="G16" s="21"/>
    </row>
    <row r="18" spans="1:6" s="33" customFormat="1" x14ac:dyDescent="0.25">
      <c r="A18" s="1" t="s">
        <v>29</v>
      </c>
      <c r="B18" s="1"/>
      <c r="C18" s="1"/>
      <c r="D18" s="2"/>
      <c r="E18" s="1"/>
      <c r="F18" s="3"/>
    </row>
    <row r="19" spans="1:6" s="33" customFormat="1" x14ac:dyDescent="0.25">
      <c r="A19" s="1"/>
      <c r="B19" s="1"/>
      <c r="C19" s="1"/>
      <c r="D19" s="2"/>
      <c r="E19" s="2"/>
      <c r="F19" s="3"/>
    </row>
    <row r="20" spans="1:6" s="33" customFormat="1" x14ac:dyDescent="0.25">
      <c r="B20" s="1"/>
      <c r="C20" s="1"/>
      <c r="D20" s="2"/>
      <c r="E20" s="2"/>
      <c r="F20" s="34"/>
    </row>
    <row r="21" spans="1:6" s="33" customFormat="1" x14ac:dyDescent="0.25">
      <c r="B21" s="1"/>
      <c r="C21" s="1"/>
      <c r="D21" s="2"/>
      <c r="E21" s="1"/>
      <c r="F21" s="35"/>
    </row>
    <row r="22" spans="1:6" s="33" customFormat="1" x14ac:dyDescent="0.25">
      <c r="B22" s="1"/>
      <c r="C22" s="34"/>
      <c r="D22" s="1"/>
      <c r="E22" s="1"/>
      <c r="F22" s="1"/>
    </row>
    <row r="23" spans="1:6" s="33" customFormat="1" x14ac:dyDescent="0.25">
      <c r="B23" s="1"/>
      <c r="C23" s="36"/>
      <c r="E23" s="26"/>
      <c r="F23" s="26"/>
    </row>
    <row r="24" spans="1:6" s="33" customFormat="1" x14ac:dyDescent="0.25">
      <c r="B24" s="34"/>
      <c r="C24" s="1"/>
      <c r="D24" s="1"/>
      <c r="E24" s="1"/>
      <c r="F24" s="1"/>
    </row>
    <row r="25" spans="1:6" x14ac:dyDescent="0.25">
      <c r="B25" s="9"/>
      <c r="C25" s="1"/>
      <c r="D25" s="34"/>
      <c r="E25" s="1"/>
      <c r="F25" s="1"/>
    </row>
    <row r="26" spans="1:6" x14ac:dyDescent="0.25">
      <c r="D26" s="34"/>
    </row>
    <row r="28" spans="1:6" x14ac:dyDescent="0.25">
      <c r="E28" s="16"/>
    </row>
    <row r="29" spans="1:6" x14ac:dyDescent="0.25">
      <c r="E29" s="15"/>
    </row>
  </sheetData>
  <mergeCells count="1">
    <mergeCell ref="B16:E16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&amp;RPriloga št. 3 k okvirnemu sporazumu</oddHeader>
    <oddFooter>&amp;L&amp;F&amp;CStran &amp;P od 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2"/>
  <sheetViews>
    <sheetView zoomScaleNormal="100" workbookViewId="0">
      <selection activeCell="B24" sqref="B24"/>
    </sheetView>
  </sheetViews>
  <sheetFormatPr defaultRowHeight="15" x14ac:dyDescent="0.25"/>
  <cols>
    <col min="1" max="1" width="8.42578125" customWidth="1"/>
    <col min="2" max="2" width="41" customWidth="1"/>
    <col min="3" max="3" width="12.42578125" customWidth="1"/>
    <col min="4" max="6" width="18" customWidth="1"/>
    <col min="7" max="7" width="12" customWidth="1"/>
  </cols>
  <sheetData>
    <row r="2" spans="1:7" s="68" customFormat="1" ht="14.25" x14ac:dyDescent="0.25">
      <c r="A2" s="58" t="s">
        <v>48</v>
      </c>
      <c r="B2" s="58"/>
      <c r="C2" s="58"/>
    </row>
    <row r="3" spans="1:7" s="68" customFormat="1" ht="14.25" x14ac:dyDescent="0.25">
      <c r="A3" s="58"/>
      <c r="B3" s="58"/>
      <c r="C3" s="58"/>
    </row>
    <row r="4" spans="1:7" s="68" customFormat="1" ht="14.25" x14ac:dyDescent="0.25">
      <c r="A4" s="69" t="s">
        <v>49</v>
      </c>
      <c r="B4" s="69"/>
      <c r="C4" s="69"/>
    </row>
    <row r="5" spans="1:7" s="68" customFormat="1" ht="14.25" x14ac:dyDescent="0.25">
      <c r="A5" s="69"/>
      <c r="B5" s="69"/>
      <c r="C5" s="69"/>
    </row>
    <row r="6" spans="1:7" s="68" customFormat="1" ht="15" customHeight="1" x14ac:dyDescent="0.25">
      <c r="A6" s="120" t="s">
        <v>60</v>
      </c>
      <c r="B6" s="120"/>
      <c r="C6" s="120"/>
      <c r="D6" s="120"/>
      <c r="E6" s="120"/>
      <c r="F6" s="120"/>
    </row>
    <row r="7" spans="1:7" s="68" customFormat="1" ht="14.25" x14ac:dyDescent="0.25">
      <c r="A7" s="121"/>
      <c r="B7" s="121"/>
      <c r="C7" s="121"/>
      <c r="D7" s="121"/>
      <c r="E7" s="121"/>
      <c r="F7" s="121"/>
    </row>
    <row r="8" spans="1:7" ht="42.75" x14ac:dyDescent="0.25">
      <c r="A8" s="102" t="s">
        <v>5</v>
      </c>
      <c r="B8" s="102" t="s">
        <v>3</v>
      </c>
      <c r="C8" s="103" t="s">
        <v>4</v>
      </c>
      <c r="D8" s="103" t="s">
        <v>55</v>
      </c>
      <c r="E8" s="103" t="s">
        <v>56</v>
      </c>
      <c r="F8" s="103" t="s">
        <v>57</v>
      </c>
      <c r="G8" s="4"/>
    </row>
    <row r="9" spans="1:7" ht="31.35" customHeight="1" x14ac:dyDescent="0.25">
      <c r="A9" s="37">
        <v>1</v>
      </c>
      <c r="B9" s="42" t="s">
        <v>18</v>
      </c>
      <c r="C9" s="42" t="s">
        <v>2</v>
      </c>
      <c r="D9" s="38">
        <v>210</v>
      </c>
      <c r="E9" s="10"/>
      <c r="F9" s="10">
        <f>D9*E9</f>
        <v>0</v>
      </c>
    </row>
    <row r="10" spans="1:7" ht="31.35" customHeight="1" x14ac:dyDescent="0.25">
      <c r="A10" s="37">
        <v>2</v>
      </c>
      <c r="B10" s="42" t="s">
        <v>19</v>
      </c>
      <c r="C10" s="42" t="s">
        <v>2</v>
      </c>
      <c r="D10" s="38">
        <v>18</v>
      </c>
      <c r="E10" s="10"/>
      <c r="F10" s="10">
        <f t="shared" ref="F10:F17" si="0">D10*E10</f>
        <v>0</v>
      </c>
    </row>
    <row r="11" spans="1:7" ht="31.35" customHeight="1" x14ac:dyDescent="0.25">
      <c r="A11" s="37">
        <v>3</v>
      </c>
      <c r="B11" s="42" t="s">
        <v>32</v>
      </c>
      <c r="C11" s="42" t="s">
        <v>2</v>
      </c>
      <c r="D11" s="38">
        <v>8</v>
      </c>
      <c r="E11" s="10"/>
      <c r="F11" s="10">
        <f t="shared" si="0"/>
        <v>0</v>
      </c>
    </row>
    <row r="12" spans="1:7" ht="31.35" customHeight="1" x14ac:dyDescent="0.25">
      <c r="A12" s="37">
        <v>4</v>
      </c>
      <c r="B12" s="42" t="s">
        <v>33</v>
      </c>
      <c r="C12" s="42" t="s">
        <v>2</v>
      </c>
      <c r="D12" s="38">
        <v>5</v>
      </c>
      <c r="E12" s="10"/>
      <c r="F12" s="10">
        <f t="shared" si="0"/>
        <v>0</v>
      </c>
    </row>
    <row r="13" spans="1:7" ht="31.35" customHeight="1" x14ac:dyDescent="0.25">
      <c r="A13" s="37">
        <v>5</v>
      </c>
      <c r="B13" s="42" t="s">
        <v>34</v>
      </c>
      <c r="C13" s="42" t="s">
        <v>2</v>
      </c>
      <c r="D13" s="38">
        <v>8</v>
      </c>
      <c r="E13" s="10"/>
      <c r="F13" s="10">
        <f t="shared" si="0"/>
        <v>0</v>
      </c>
    </row>
    <row r="14" spans="1:7" ht="31.35" customHeight="1" x14ac:dyDescent="0.25">
      <c r="A14" s="104">
        <v>6</v>
      </c>
      <c r="B14" s="47" t="s">
        <v>40</v>
      </c>
      <c r="C14" s="47" t="s">
        <v>1</v>
      </c>
      <c r="D14" s="39">
        <v>70</v>
      </c>
      <c r="E14" s="12"/>
      <c r="F14" s="12">
        <f t="shared" si="0"/>
        <v>0</v>
      </c>
    </row>
    <row r="15" spans="1:7" ht="31.35" customHeight="1" x14ac:dyDescent="0.25">
      <c r="A15" s="104">
        <v>7</v>
      </c>
      <c r="B15" s="47" t="s">
        <v>6</v>
      </c>
      <c r="C15" s="47" t="s">
        <v>1</v>
      </c>
      <c r="D15" s="39">
        <v>20</v>
      </c>
      <c r="E15" s="12"/>
      <c r="F15" s="12">
        <f>D15*E15</f>
        <v>0</v>
      </c>
    </row>
    <row r="16" spans="1:7" ht="31.35" customHeight="1" x14ac:dyDescent="0.25">
      <c r="A16" s="104">
        <v>8</v>
      </c>
      <c r="B16" s="47" t="s">
        <v>17</v>
      </c>
      <c r="C16" s="47" t="s">
        <v>1</v>
      </c>
      <c r="D16" s="39">
        <v>4</v>
      </c>
      <c r="E16" s="12"/>
      <c r="F16" s="12">
        <f>D16*E16</f>
        <v>0</v>
      </c>
    </row>
    <row r="17" spans="1:6" ht="31.35" customHeight="1" x14ac:dyDescent="0.25">
      <c r="A17" s="37">
        <v>9</v>
      </c>
      <c r="B17" s="18" t="s">
        <v>53</v>
      </c>
      <c r="C17" s="19" t="s">
        <v>8</v>
      </c>
      <c r="D17" s="40">
        <v>1</v>
      </c>
      <c r="E17" s="10">
        <v>6000</v>
      </c>
      <c r="F17" s="10">
        <f t="shared" si="0"/>
        <v>6000</v>
      </c>
    </row>
    <row r="18" spans="1:6" s="4" customFormat="1" ht="42.75" customHeight="1" x14ac:dyDescent="0.25">
      <c r="A18" s="43"/>
      <c r="B18" s="118" t="s">
        <v>61</v>
      </c>
      <c r="C18" s="118"/>
      <c r="D18" s="118"/>
      <c r="E18" s="119"/>
      <c r="F18" s="45">
        <f>SUM(F9:F17)</f>
        <v>6000</v>
      </c>
    </row>
    <row r="19" spans="1:6" s="33" customFormat="1" x14ac:dyDescent="0.25">
      <c r="A19" s="1" t="s">
        <v>29</v>
      </c>
      <c r="B19" s="1"/>
      <c r="C19" s="1"/>
      <c r="D19" s="2"/>
      <c r="E19" s="1"/>
      <c r="F19" s="3"/>
    </row>
    <row r="22" spans="1:6" x14ac:dyDescent="0.25">
      <c r="A22" s="1"/>
      <c r="B22" s="1"/>
      <c r="C22" s="1"/>
      <c r="D22" s="1"/>
      <c r="E22" s="2"/>
      <c r="F22" s="3"/>
    </row>
  </sheetData>
  <mergeCells count="2">
    <mergeCell ref="B18:E18"/>
    <mergeCell ref="A6:F7"/>
  </mergeCells>
  <pageMargins left="0.59055118110236227" right="0.23622047244094491" top="0.74803149606299213" bottom="0.74803149606299213" header="0.31496062992125984" footer="0.31496062992125984"/>
  <pageSetup paperSize="9" fitToHeight="0" orientation="landscape" r:id="rId1"/>
  <headerFooter>
    <oddHeader>&amp;RPriloga št. 3 k okvirnemu sporazumu</oddHeader>
    <oddFooter>&amp;L&amp;F&amp;CStran &amp;P od&amp;N&amp;R&amp;A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6</vt:i4>
      </vt:variant>
    </vt:vector>
  </HeadingPairs>
  <TitlesOfParts>
    <vt:vector size="10" baseType="lpstr">
      <vt:lpstr>rekapitulacija</vt:lpstr>
      <vt:lpstr>SKUPAJ</vt:lpstr>
      <vt:lpstr>Toplarniška ulica 19</vt:lpstr>
      <vt:lpstr>Verov.62-70, CNG, trg OF,itd</vt:lpstr>
      <vt:lpstr>SKUPAJ!Področje_tiskanja</vt:lpstr>
      <vt:lpstr>'Toplarniška ulica 19'!Področje_tiskanja</vt:lpstr>
      <vt:lpstr>'Verov.62-70, CNG, trg OF,itd'!Področje_tiskanja</vt:lpstr>
      <vt:lpstr>SKUPAJ!Tiskanje_naslovov</vt:lpstr>
      <vt:lpstr>'Toplarniška ulica 19'!Tiskanje_naslovov</vt:lpstr>
      <vt:lpstr>'Verov.62-70, CNG, trg OF,itd'!Tiskanje_naslovov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KlemenS</dc:creator>
  <cp:lastModifiedBy>Uporabnik sistema Windows</cp:lastModifiedBy>
  <cp:lastPrinted>2022-07-25T09:25:24Z</cp:lastPrinted>
  <dcterms:created xsi:type="dcterms:W3CDTF">2015-10-25T13:27:28Z</dcterms:created>
  <dcterms:modified xsi:type="dcterms:W3CDTF">2022-08-25T10:23:28Z</dcterms:modified>
</cp:coreProperties>
</file>