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JPE\Javna_Narocila\JAVNA NAROČILA 2023\SOT\JPE-SOT-134-23 Dobava ventilov Klinger za parno omrežje\"/>
    </mc:Choice>
  </mc:AlternateContent>
  <bookViews>
    <workbookView xWindow="0" yWindow="0" windowWidth="21570" windowHeight="9525"/>
  </bookViews>
  <sheets>
    <sheet name="VENTILI KLINGER" sheetId="1" r:id="rId1"/>
  </sheets>
  <definedNames>
    <definedName name="_xlnm.Print_Area" localSheetId="0">'VENTILI KLINGER'!$A$1:$G$163</definedName>
  </definedNames>
  <calcPr calcId="162913"/>
</workbook>
</file>

<file path=xl/calcChain.xml><?xml version="1.0" encoding="utf-8"?>
<calcChain xmlns="http://schemas.openxmlformats.org/spreadsheetml/2006/main">
  <c r="G130" i="1" l="1"/>
  <c r="G131" i="1"/>
  <c r="G132" i="1"/>
  <c r="G133" i="1"/>
  <c r="G134" i="1"/>
  <c r="G135" i="1"/>
  <c r="G136" i="1"/>
  <c r="G137" i="1"/>
  <c r="G138" i="1"/>
  <c r="G139" i="1"/>
  <c r="G33" i="1" l="1"/>
  <c r="A147" i="1" l="1"/>
  <c r="A146" i="1"/>
  <c r="G124" i="1"/>
  <c r="G123" i="1"/>
  <c r="G30" i="1"/>
  <c r="G31" i="1"/>
  <c r="G32" i="1"/>
  <c r="G125" i="1" l="1"/>
  <c r="G146" i="1" s="1"/>
  <c r="A144" i="1" l="1"/>
  <c r="G140" i="1" l="1"/>
  <c r="G147" i="1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4" i="1" l="1"/>
  <c r="G144" i="1" s="1"/>
  <c r="A145" i="1"/>
  <c r="G117" i="1"/>
  <c r="G116" i="1"/>
  <c r="G115" i="1"/>
  <c r="G114" i="1"/>
  <c r="G113" i="1"/>
  <c r="G112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3" i="1"/>
  <c r="G92" i="1"/>
  <c r="G91" i="1"/>
  <c r="G90" i="1"/>
  <c r="G89" i="1"/>
  <c r="G88" i="1"/>
  <c r="G84" i="1"/>
  <c r="G83" i="1"/>
  <c r="G82" i="1"/>
  <c r="G81" i="1"/>
  <c r="G80" i="1"/>
  <c r="G79" i="1"/>
  <c r="G75" i="1"/>
  <c r="G74" i="1"/>
  <c r="G73" i="1"/>
  <c r="G72" i="1"/>
  <c r="G71" i="1"/>
  <c r="G70" i="1"/>
  <c r="G66" i="1"/>
  <c r="G65" i="1"/>
  <c r="G64" i="1"/>
  <c r="G63" i="1"/>
  <c r="G62" i="1"/>
  <c r="G61" i="1"/>
  <c r="G60" i="1"/>
  <c r="G59" i="1"/>
  <c r="G58" i="1"/>
  <c r="G57" i="1"/>
  <c r="G56" i="1"/>
  <c r="G55" i="1"/>
  <c r="G51" i="1"/>
  <c r="G50" i="1"/>
  <c r="G49" i="1"/>
  <c r="G48" i="1"/>
  <c r="G47" i="1"/>
  <c r="G46" i="1"/>
  <c r="G45" i="1"/>
  <c r="G44" i="1"/>
  <c r="G43" i="1"/>
  <c r="G42" i="1"/>
  <c r="G41" i="1"/>
  <c r="G40" i="1"/>
  <c r="G119" i="1" l="1"/>
  <c r="G145" i="1" s="1"/>
  <c r="G148" i="1" s="1"/>
</calcChain>
</file>

<file path=xl/sharedStrings.xml><?xml version="1.0" encoding="utf-8"?>
<sst xmlns="http://schemas.openxmlformats.org/spreadsheetml/2006/main" count="276" uniqueCount="168">
  <si>
    <t>Bat ventila</t>
  </si>
  <si>
    <t>Obroč tesnilni bata</t>
  </si>
  <si>
    <t>Obroč tesnilni ohišja</t>
  </si>
  <si>
    <t>Obroč tesnilni vretena</t>
  </si>
  <si>
    <t>Vreteno ventila</t>
  </si>
  <si>
    <t xml:space="preserve">Košara ventila </t>
  </si>
  <si>
    <t>Gred bata</t>
  </si>
  <si>
    <t>št. artikla</t>
  </si>
  <si>
    <t xml:space="preserve">DN 200 </t>
  </si>
  <si>
    <t>R01119</t>
  </si>
  <si>
    <t>DN 150</t>
  </si>
  <si>
    <t>R01089</t>
  </si>
  <si>
    <t xml:space="preserve">DN 125 </t>
  </si>
  <si>
    <t xml:space="preserve">DN 100 </t>
  </si>
  <si>
    <t>R01053</t>
  </si>
  <si>
    <t xml:space="preserve">DN 80 </t>
  </si>
  <si>
    <t>R01033</t>
  </si>
  <si>
    <t xml:space="preserve">DN 65 </t>
  </si>
  <si>
    <t>RO1055</t>
  </si>
  <si>
    <t xml:space="preserve">DN 50 </t>
  </si>
  <si>
    <t>E10255V</t>
  </si>
  <si>
    <t xml:space="preserve">DN 40 </t>
  </si>
  <si>
    <t>E10254V</t>
  </si>
  <si>
    <t xml:space="preserve">DN 32 </t>
  </si>
  <si>
    <t>E10253V</t>
  </si>
  <si>
    <t xml:space="preserve">DN 25 </t>
  </si>
  <si>
    <t>E10252V</t>
  </si>
  <si>
    <t xml:space="preserve">DN 20 </t>
  </si>
  <si>
    <t>E10341V</t>
  </si>
  <si>
    <t xml:space="preserve">DN 15 </t>
  </si>
  <si>
    <t>E10340V</t>
  </si>
  <si>
    <t>Dimenzije ventilov</t>
  </si>
  <si>
    <t>REKAPITULACIJA</t>
  </si>
  <si>
    <t>Žig ponudnika:</t>
  </si>
  <si>
    <t>(naziv ponudnika)</t>
  </si>
  <si>
    <t>Skupna vrednost
v EUR brez DDV</t>
  </si>
  <si>
    <t>ZAPORNI VENTILI</t>
  </si>
  <si>
    <t xml:space="preserve">SKUPAJ REZERVNI DELI </t>
  </si>
  <si>
    <t>SKUPAJ ZAPORNI VENTILI</t>
  </si>
  <si>
    <t xml:space="preserve">REZERVNI DELI </t>
  </si>
  <si>
    <t>ID SAP</t>
  </si>
  <si>
    <t>VENTIL ZAPORNI BATNI DN 15 PN 16 KLINGER</t>
  </si>
  <si>
    <t>VENTIL ZAPORNI BATNI DN 20 PN 16 KLINGER</t>
  </si>
  <si>
    <t>VENTIL ZAPORNI BATNI DN 25 PN 16 KLINGER</t>
  </si>
  <si>
    <t>VENTIL ZAPORNI BATNI DN 32 PN 16 KLINGER</t>
  </si>
  <si>
    <t>VENTIL ZAPORNI BATNI DN 40 PN 16 KLINGER</t>
  </si>
  <si>
    <t>VENTIL ZAPORNI BATNI DN 50 PN 16 KLINGER</t>
  </si>
  <si>
    <t>VENTIL ZAPORNI BATNI DN 65 PN 16 KLINGER</t>
  </si>
  <si>
    <t>VENTIL ZAPORNI BATNI DN 80 PN 16 KLINGER</t>
  </si>
  <si>
    <t>VENTIL ZAPORNI BATNI DN 100 PN 16 KLINGER</t>
  </si>
  <si>
    <t>VENTIL ZAPORNI BATNI DN 125 PN 16 KLINGER</t>
  </si>
  <si>
    <t>VENTIL ZAPORNI BATNI DN 150 PN 16 KLINGER</t>
  </si>
  <si>
    <t>VENTIL ZAPORNI BATNI DN 15 PN 40 KLINGER</t>
  </si>
  <si>
    <t>VENTIL ZAPORNI BATNI DN 20 PN 40 KLINGER</t>
  </si>
  <si>
    <t>VENTIL ZAPORNI BATNI DN 25 PN 40 KLINGER</t>
  </si>
  <si>
    <t>VENTIL ZAPORNI BATNI DN 32 PN 40 KLINGER</t>
  </si>
  <si>
    <t>VENTIL ZAPORNI BATNI DN 40 PN 40 KLINGER</t>
  </si>
  <si>
    <t>VENTIL ZAPORNI BATNI DN 50 PN 40 KLINGER</t>
  </si>
  <si>
    <t>VENTIL ZAPORNI BATNI DN 65 PN 40 KLINGER</t>
  </si>
  <si>
    <t>VENTIL ZAPORNI BATNI DN 80 PN 40 KLINGER</t>
  </si>
  <si>
    <t>VENTIL ZAPORNI BATNI DN 100 PN 40 KLINGER</t>
  </si>
  <si>
    <t>VENTIL ZAPORNI BATNI DN 125 PN 40 KLINGER</t>
  </si>
  <si>
    <t>VENTIL ZAPORNI BATNI DN 150 PN 40 KLINGER</t>
  </si>
  <si>
    <t>VENTIL ZAPORNI BATNI DN 200 PN 40 KLINGER</t>
  </si>
  <si>
    <t>VODOKAZNA STEKLA KLINGER</t>
  </si>
  <si>
    <t>Steklo vodokazno A-IX</t>
  </si>
  <si>
    <t>Steklo vodokazno A-VI</t>
  </si>
  <si>
    <t>Steklo vodokazno TA-28/VII garnitura</t>
  </si>
  <si>
    <t>SKUPAJ VODOKAZNA STEKLA KLINGER</t>
  </si>
  <si>
    <t>VENTIL KBS NORI 40 ZXL DN 250 PN 25 GP 240</t>
  </si>
  <si>
    <t>VENTIL KBS NORI 40 ZXL DN 300 PN 25 GP 240</t>
  </si>
  <si>
    <t>H075461</t>
  </si>
  <si>
    <t>H075462</t>
  </si>
  <si>
    <t>H075463</t>
  </si>
  <si>
    <t>H075464</t>
  </si>
  <si>
    <t>H075465</t>
  </si>
  <si>
    <t>H075466</t>
  </si>
  <si>
    <t>H072913</t>
  </si>
  <si>
    <t>H072914</t>
  </si>
  <si>
    <t>H072915</t>
  </si>
  <si>
    <t>H072916</t>
  </si>
  <si>
    <t>H072917</t>
  </si>
  <si>
    <t>H075473</t>
  </si>
  <si>
    <t>H075474</t>
  </si>
  <si>
    <t>H075475</t>
  </si>
  <si>
    <t>H075476</t>
  </si>
  <si>
    <t>H075477</t>
  </si>
  <si>
    <t>H075478</t>
  </si>
  <si>
    <t>H072901</t>
  </si>
  <si>
    <t>H072902</t>
  </si>
  <si>
    <t>H072903</t>
  </si>
  <si>
    <t>H072904</t>
  </si>
  <si>
    <t>H072905</t>
  </si>
  <si>
    <t>H072906</t>
  </si>
  <si>
    <t>VENTIL BKH 10L 08 3153 1 PN100</t>
  </si>
  <si>
    <t>VENTIL KVRLN DN150 PN40</t>
  </si>
  <si>
    <t>VENTIL REGULACIJSKI KVRKN DN50 PN40</t>
  </si>
  <si>
    <t>VENTIL PS120100-160-000</t>
  </si>
  <si>
    <t>A100645</t>
  </si>
  <si>
    <t>A100644</t>
  </si>
  <si>
    <t>A100643</t>
  </si>
  <si>
    <t>A100642</t>
  </si>
  <si>
    <t>A100641</t>
  </si>
  <si>
    <t>A100640</t>
  </si>
  <si>
    <t>A100229</t>
  </si>
  <si>
    <t>A100234</t>
  </si>
  <si>
    <t>A100233</t>
  </si>
  <si>
    <t>A100232</t>
  </si>
  <si>
    <t>A100231</t>
  </si>
  <si>
    <t>A100230</t>
  </si>
  <si>
    <t>A018944</t>
  </si>
  <si>
    <t>A018943</t>
  </si>
  <si>
    <t>A020831</t>
  </si>
  <si>
    <t>A0166189</t>
  </si>
  <si>
    <t>A018942</t>
  </si>
  <si>
    <t>A018941</t>
  </si>
  <si>
    <t>A014589</t>
  </si>
  <si>
    <t>A014588</t>
  </si>
  <si>
    <t>A006718</t>
  </si>
  <si>
    <t>A006717</t>
  </si>
  <si>
    <t>A006716</t>
  </si>
  <si>
    <t>A006715</t>
  </si>
  <si>
    <t>VENTILI KSB</t>
  </si>
  <si>
    <t>Steklena cev za nivokaz 24x1,8x150</t>
  </si>
  <si>
    <t>Steklo refleksno B-VII</t>
  </si>
  <si>
    <t>R001228</t>
  </si>
  <si>
    <t>R001225</t>
  </si>
  <si>
    <t>R001297</t>
  </si>
  <si>
    <t>Glimer lamela TA-28/VII</t>
  </si>
  <si>
    <t xml:space="preserve">SKUPAJ VENTILI KSB </t>
  </si>
  <si>
    <t>R01074 (5kos)</t>
  </si>
  <si>
    <t>R01073 (5kos)</t>
  </si>
  <si>
    <t>R01072 (10kos)</t>
  </si>
  <si>
    <t>R01071 (10kos)</t>
  </si>
  <si>
    <t>R01070 (10kos)</t>
  </si>
  <si>
    <t>R01069 (10kos)</t>
  </si>
  <si>
    <t>R01068 (10kos)</t>
  </si>
  <si>
    <t>R01067 (10kos)</t>
  </si>
  <si>
    <t>R01066 (20kos)</t>
  </si>
  <si>
    <t>R01065 (25kos)</t>
  </si>
  <si>
    <t>R01064 (25kos)</t>
  </si>
  <si>
    <t>R01063 (25kos)</t>
  </si>
  <si>
    <t>R01080 (5kos)</t>
  </si>
  <si>
    <t>R01079 (5kos)</t>
  </si>
  <si>
    <t>R01078 (10kos)</t>
  </si>
  <si>
    <t>R01077 (10kos)</t>
  </si>
  <si>
    <t>R01076 (10kos)</t>
  </si>
  <si>
    <t>R01075 (10kos)</t>
  </si>
  <si>
    <t>R01086 (21kos)</t>
  </si>
  <si>
    <t>R01085 (21kos)</t>
  </si>
  <si>
    <t>Steklo odokazno A7 s pripadajočo sludo</t>
  </si>
  <si>
    <t>Plošča tesnilna PSM 050B dimenzije 1000x1000</t>
  </si>
  <si>
    <t>Plošča tesnilna PSM 200 dimenzije 1000x1000</t>
  </si>
  <si>
    <t>Plošča tesnilna PSM 300 dimenzije 1000x1000</t>
  </si>
  <si>
    <t>R001237</t>
  </si>
  <si>
    <t>Dobava ventilov Klinger za parno omrežje</t>
  </si>
  <si>
    <t>JPE-SOT-134/23 Ponudbeni predračun</t>
  </si>
  <si>
    <t>Zap. št.</t>
  </si>
  <si>
    <t>Cena na enoto mere
v EUR brez DDV</t>
  </si>
  <si>
    <t>Predvidene količine 
za 1 leto
[kos]</t>
  </si>
  <si>
    <t>V/Na __________________, dne__________________</t>
  </si>
  <si>
    <t>__________________________________</t>
  </si>
  <si>
    <t>___________________________________</t>
  </si>
  <si>
    <t>(ime in priimek ter podpis odgovorne osebe)</t>
  </si>
  <si>
    <t>VSE SKUPAJ V EUR BREZ DDV:</t>
  </si>
  <si>
    <t>Naziv materiala</t>
  </si>
  <si>
    <t>Priloga 2/1</t>
  </si>
  <si>
    <t>R001226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</si>
</sst>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"/>
    <numFmt numFmtId="165" formatCode="_-* #,##0.00\ &quot;SIT&quot;_-;\-* #,##0.00\ &quot;SIT&quot;_-;_-* &quot;-&quot;??\ &quot;SIT&quot;_-;_-@_-"/>
    <numFmt numFmtId="166" formatCode="_-* #,##0.00\ _S_I_T_-;\-* #,##0.00\ _S_I_T_-;_-* &quot;-&quot;??\ _S_I_T_-;_-@_-"/>
    <numFmt numFmtId="167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Fill="0">
      <alignment vertical="justify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7" fontId="2" fillId="0" borderId="1" xfId="1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0" fontId="3" fillId="0" borderId="0" xfId="0" applyFont="1"/>
    <xf numFmtId="4" fontId="2" fillId="0" borderId="0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 applyProtection="1">
      <alignment horizontal="center"/>
      <protection locked="0"/>
    </xf>
    <xf numFmtId="4" fontId="2" fillId="0" borderId="0" xfId="0" applyNumberFormat="1" applyFo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164" fontId="3" fillId="0" borderId="1" xfId="0" applyNumberFormat="1" applyFont="1" applyBorder="1"/>
    <xf numFmtId="4" fontId="3" fillId="0" borderId="1" xfId="0" applyNumberFormat="1" applyFont="1" applyBorder="1" applyProtection="1"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>
      <alignment horizontal="center" vertical="top"/>
    </xf>
    <xf numFmtId="0" fontId="2" fillId="0" borderId="1" xfId="6" applyFont="1" applyBorder="1"/>
    <xf numFmtId="0" fontId="2" fillId="0" borderId="8" xfId="6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6" applyFont="1" applyBorder="1" applyAlignment="1">
      <alignment horizontal="center"/>
    </xf>
    <xf numFmtId="0" fontId="2" fillId="0" borderId="8" xfId="6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2" fillId="0" borderId="1" xfId="6" applyNumberFormat="1" applyFont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right" vertical="top"/>
    </xf>
    <xf numFmtId="4" fontId="2" fillId="0" borderId="3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/>
    <xf numFmtId="4" fontId="6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2" fillId="0" borderId="1" xfId="6" applyFont="1" applyBorder="1" applyAlignment="1">
      <alignment horizontal="center" vertical="top"/>
    </xf>
    <xf numFmtId="0" fontId="2" fillId="0" borderId="8" xfId="6" applyFont="1" applyBorder="1" applyAlignment="1">
      <alignment horizontal="center" vertical="top"/>
    </xf>
    <xf numFmtId="0" fontId="3" fillId="0" borderId="6" xfId="0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6" fillId="0" borderId="3" xfId="0" applyFont="1" applyBorder="1" applyAlignment="1"/>
    <xf numFmtId="0" fontId="6" fillId="0" borderId="0" xfId="0" applyFont="1" applyAlignment="1">
      <alignment horizontal="center"/>
    </xf>
    <xf numFmtId="0" fontId="2" fillId="0" borderId="2" xfId="0" applyFont="1" applyBorder="1" applyAlignment="1"/>
    <xf numFmtId="0" fontId="3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0" xfId="0" applyNumberFormat="1" applyFont="1" applyAlignment="1">
      <alignment horizontal="center"/>
    </xf>
  </cellXfs>
  <cellStyles count="7">
    <cellStyle name="Navadno" xfId="0" builtinId="0"/>
    <cellStyle name="Navadno 2" xfId="1"/>
    <cellStyle name="Navadno 3" xfId="6"/>
    <cellStyle name="Odstotek 2" xfId="2"/>
    <cellStyle name="Popis Evo" xfId="3"/>
    <cellStyle name="Valuta 2" xfId="4"/>
    <cellStyle name="Vejic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abSelected="1" zoomScale="130" zoomScaleNormal="130" workbookViewId="0">
      <selection activeCell="J134" sqref="J134"/>
    </sheetView>
  </sheetViews>
  <sheetFormatPr defaultRowHeight="14.25" x14ac:dyDescent="0.2"/>
  <cols>
    <col min="1" max="1" width="10.7109375" style="5" customWidth="1"/>
    <col min="2" max="2" width="12.85546875" style="5" hidden="1" customWidth="1"/>
    <col min="3" max="3" width="50.85546875" style="2" customWidth="1"/>
    <col min="4" max="4" width="14.7109375" style="24" customWidth="1"/>
    <col min="5" max="5" width="14" style="5" bestFit="1" customWidth="1"/>
    <col min="6" max="6" width="15.140625" style="4" customWidth="1"/>
    <col min="7" max="7" width="16" style="4" customWidth="1"/>
    <col min="8" max="16384" width="9.140625" style="2"/>
  </cols>
  <sheetData>
    <row r="1" spans="1:7" x14ac:dyDescent="0.2">
      <c r="A1" s="1" t="s">
        <v>156</v>
      </c>
      <c r="B1" s="6"/>
      <c r="D1" s="6"/>
      <c r="E1" s="3"/>
      <c r="G1" s="4" t="s">
        <v>166</v>
      </c>
    </row>
    <row r="2" spans="1:7" x14ac:dyDescent="0.2">
      <c r="A2" s="1"/>
      <c r="B2" s="6"/>
      <c r="D2" s="6"/>
      <c r="E2" s="3"/>
    </row>
    <row r="3" spans="1:7" x14ac:dyDescent="0.2">
      <c r="A3" s="1" t="s">
        <v>155</v>
      </c>
      <c r="B3" s="6"/>
      <c r="D3" s="6"/>
      <c r="E3" s="3"/>
    </row>
    <row r="4" spans="1:7" x14ac:dyDescent="0.2">
      <c r="C4" s="6"/>
      <c r="D4" s="6"/>
    </row>
    <row r="5" spans="1:7" x14ac:dyDescent="0.2">
      <c r="A5" s="1" t="s">
        <v>36</v>
      </c>
      <c r="B5" s="6"/>
    </row>
    <row r="6" spans="1:7" s="10" customFormat="1" ht="63" customHeight="1" x14ac:dyDescent="0.25">
      <c r="A6" s="7" t="s">
        <v>157</v>
      </c>
      <c r="B6" s="7" t="s">
        <v>40</v>
      </c>
      <c r="C6" s="7" t="s">
        <v>165</v>
      </c>
      <c r="D6" s="7" t="s">
        <v>7</v>
      </c>
      <c r="E6" s="8" t="s">
        <v>159</v>
      </c>
      <c r="F6" s="9" t="s">
        <v>158</v>
      </c>
      <c r="G6" s="9" t="s">
        <v>35</v>
      </c>
    </row>
    <row r="7" spans="1:7" x14ac:dyDescent="0.2">
      <c r="A7" s="7">
        <v>1</v>
      </c>
      <c r="B7" s="62">
        <v>3004216</v>
      </c>
      <c r="C7" s="63" t="s">
        <v>41</v>
      </c>
      <c r="D7" s="64" t="s">
        <v>71</v>
      </c>
      <c r="E7" s="65">
        <v>2</v>
      </c>
      <c r="F7" s="51"/>
      <c r="G7" s="11">
        <f t="shared" ref="G7:G8" si="0">(E7*F7)</f>
        <v>0</v>
      </c>
    </row>
    <row r="8" spans="1:7" x14ac:dyDescent="0.2">
      <c r="A8" s="7">
        <v>2</v>
      </c>
      <c r="B8" s="62">
        <v>3004217</v>
      </c>
      <c r="C8" s="63" t="s">
        <v>42</v>
      </c>
      <c r="D8" s="64" t="s">
        <v>72</v>
      </c>
      <c r="E8" s="65">
        <v>2</v>
      </c>
      <c r="F8" s="51"/>
      <c r="G8" s="11">
        <f t="shared" si="0"/>
        <v>0</v>
      </c>
    </row>
    <row r="9" spans="1:7" x14ac:dyDescent="0.2">
      <c r="A9" s="7">
        <v>3</v>
      </c>
      <c r="B9" s="62">
        <v>3004218</v>
      </c>
      <c r="C9" s="63" t="s">
        <v>43</v>
      </c>
      <c r="D9" s="64" t="s">
        <v>73</v>
      </c>
      <c r="E9" s="65">
        <v>2</v>
      </c>
      <c r="F9" s="51"/>
      <c r="G9" s="11">
        <f>(E9*F9)</f>
        <v>0</v>
      </c>
    </row>
    <row r="10" spans="1:7" x14ac:dyDescent="0.2">
      <c r="A10" s="7">
        <v>4</v>
      </c>
      <c r="B10" s="62">
        <v>3004756</v>
      </c>
      <c r="C10" s="63" t="s">
        <v>44</v>
      </c>
      <c r="D10" s="64" t="s">
        <v>74</v>
      </c>
      <c r="E10" s="65">
        <v>2</v>
      </c>
      <c r="F10" s="51"/>
      <c r="G10" s="11">
        <f t="shared" ref="G10:G32" si="1">(E10*F10)</f>
        <v>0</v>
      </c>
    </row>
    <row r="11" spans="1:7" x14ac:dyDescent="0.2">
      <c r="A11" s="7">
        <v>5</v>
      </c>
      <c r="B11" s="62">
        <v>3004758</v>
      </c>
      <c r="C11" s="63" t="s">
        <v>45</v>
      </c>
      <c r="D11" s="64" t="s">
        <v>75</v>
      </c>
      <c r="E11" s="65">
        <v>2</v>
      </c>
      <c r="F11" s="51"/>
      <c r="G11" s="11">
        <f t="shared" si="1"/>
        <v>0</v>
      </c>
    </row>
    <row r="12" spans="1:7" x14ac:dyDescent="0.2">
      <c r="A12" s="7">
        <v>6</v>
      </c>
      <c r="B12" s="62">
        <v>3004219</v>
      </c>
      <c r="C12" s="63" t="s">
        <v>46</v>
      </c>
      <c r="D12" s="64" t="s">
        <v>76</v>
      </c>
      <c r="E12" s="65">
        <v>2</v>
      </c>
      <c r="F12" s="51"/>
      <c r="G12" s="11">
        <f t="shared" si="1"/>
        <v>0</v>
      </c>
    </row>
    <row r="13" spans="1:7" x14ac:dyDescent="0.2">
      <c r="A13" s="7">
        <v>7</v>
      </c>
      <c r="B13" s="62">
        <v>3004220</v>
      </c>
      <c r="C13" s="63" t="s">
        <v>47</v>
      </c>
      <c r="D13" s="64" t="s">
        <v>77</v>
      </c>
      <c r="E13" s="65">
        <v>2</v>
      </c>
      <c r="F13" s="51"/>
      <c r="G13" s="11">
        <f t="shared" si="1"/>
        <v>0</v>
      </c>
    </row>
    <row r="14" spans="1:7" x14ac:dyDescent="0.2">
      <c r="A14" s="7">
        <v>8</v>
      </c>
      <c r="B14" s="62">
        <v>3004221</v>
      </c>
      <c r="C14" s="63" t="s">
        <v>48</v>
      </c>
      <c r="D14" s="64" t="s">
        <v>78</v>
      </c>
      <c r="E14" s="65">
        <v>2</v>
      </c>
      <c r="F14" s="51"/>
      <c r="G14" s="11">
        <f t="shared" si="1"/>
        <v>0</v>
      </c>
    </row>
    <row r="15" spans="1:7" x14ac:dyDescent="0.2">
      <c r="A15" s="7">
        <v>9</v>
      </c>
      <c r="B15" s="62">
        <v>3004222</v>
      </c>
      <c r="C15" s="63" t="s">
        <v>49</v>
      </c>
      <c r="D15" s="64" t="s">
        <v>79</v>
      </c>
      <c r="E15" s="65">
        <v>1</v>
      </c>
      <c r="F15" s="51"/>
      <c r="G15" s="11">
        <f t="shared" si="1"/>
        <v>0</v>
      </c>
    </row>
    <row r="16" spans="1:7" x14ac:dyDescent="0.2">
      <c r="A16" s="7">
        <v>10</v>
      </c>
      <c r="B16" s="62">
        <v>3004757</v>
      </c>
      <c r="C16" s="63" t="s">
        <v>50</v>
      </c>
      <c r="D16" s="64" t="s">
        <v>80</v>
      </c>
      <c r="E16" s="65">
        <v>1</v>
      </c>
      <c r="F16" s="51"/>
      <c r="G16" s="11">
        <f t="shared" si="1"/>
        <v>0</v>
      </c>
    </row>
    <row r="17" spans="1:7" x14ac:dyDescent="0.2">
      <c r="A17" s="7">
        <v>11</v>
      </c>
      <c r="B17" s="62">
        <v>3004342</v>
      </c>
      <c r="C17" s="63" t="s">
        <v>51</v>
      </c>
      <c r="D17" s="64" t="s">
        <v>81</v>
      </c>
      <c r="E17" s="65">
        <v>1</v>
      </c>
      <c r="F17" s="51"/>
      <c r="G17" s="11">
        <f t="shared" si="1"/>
        <v>0</v>
      </c>
    </row>
    <row r="18" spans="1:7" x14ac:dyDescent="0.2">
      <c r="A18" s="7">
        <v>12</v>
      </c>
      <c r="B18" s="62">
        <v>3004044</v>
      </c>
      <c r="C18" s="63" t="s">
        <v>52</v>
      </c>
      <c r="D18" s="64" t="s">
        <v>82</v>
      </c>
      <c r="E18" s="65">
        <v>1</v>
      </c>
      <c r="F18" s="51"/>
      <c r="G18" s="11">
        <f t="shared" si="1"/>
        <v>0</v>
      </c>
    </row>
    <row r="19" spans="1:7" x14ac:dyDescent="0.2">
      <c r="A19" s="7">
        <v>13</v>
      </c>
      <c r="B19" s="62">
        <v>3003507</v>
      </c>
      <c r="C19" s="63" t="s">
        <v>53</v>
      </c>
      <c r="D19" s="64" t="s">
        <v>83</v>
      </c>
      <c r="E19" s="65">
        <v>1</v>
      </c>
      <c r="F19" s="51"/>
      <c r="G19" s="11">
        <f t="shared" si="1"/>
        <v>0</v>
      </c>
    </row>
    <row r="20" spans="1:7" x14ac:dyDescent="0.2">
      <c r="A20" s="7">
        <v>14</v>
      </c>
      <c r="B20" s="62">
        <v>3004045</v>
      </c>
      <c r="C20" s="63" t="s">
        <v>54</v>
      </c>
      <c r="D20" s="64" t="s">
        <v>84</v>
      </c>
      <c r="E20" s="65">
        <v>1</v>
      </c>
      <c r="F20" s="51"/>
      <c r="G20" s="11">
        <f t="shared" si="1"/>
        <v>0</v>
      </c>
    </row>
    <row r="21" spans="1:7" x14ac:dyDescent="0.2">
      <c r="A21" s="7">
        <v>15</v>
      </c>
      <c r="B21" s="62">
        <v>3004046</v>
      </c>
      <c r="C21" s="63" t="s">
        <v>55</v>
      </c>
      <c r="D21" s="64" t="s">
        <v>85</v>
      </c>
      <c r="E21" s="65">
        <v>1</v>
      </c>
      <c r="F21" s="51"/>
      <c r="G21" s="11">
        <f t="shared" si="1"/>
        <v>0</v>
      </c>
    </row>
    <row r="22" spans="1:7" x14ac:dyDescent="0.2">
      <c r="A22" s="7">
        <v>16</v>
      </c>
      <c r="B22" s="62">
        <v>3004093</v>
      </c>
      <c r="C22" s="63" t="s">
        <v>56</v>
      </c>
      <c r="D22" s="64" t="s">
        <v>86</v>
      </c>
      <c r="E22" s="65">
        <v>1</v>
      </c>
      <c r="F22" s="51"/>
      <c r="G22" s="11">
        <f t="shared" si="1"/>
        <v>0</v>
      </c>
    </row>
    <row r="23" spans="1:7" x14ac:dyDescent="0.2">
      <c r="A23" s="7">
        <v>17</v>
      </c>
      <c r="B23" s="62">
        <v>3005585</v>
      </c>
      <c r="C23" s="63" t="s">
        <v>57</v>
      </c>
      <c r="D23" s="64" t="s">
        <v>87</v>
      </c>
      <c r="E23" s="65">
        <v>1</v>
      </c>
      <c r="F23" s="51"/>
      <c r="G23" s="11">
        <f t="shared" si="1"/>
        <v>0</v>
      </c>
    </row>
    <row r="24" spans="1:7" x14ac:dyDescent="0.2">
      <c r="A24" s="7">
        <v>18</v>
      </c>
      <c r="B24" s="62">
        <v>3003509</v>
      </c>
      <c r="C24" s="63" t="s">
        <v>58</v>
      </c>
      <c r="D24" s="64" t="s">
        <v>88</v>
      </c>
      <c r="E24" s="65">
        <v>1</v>
      </c>
      <c r="F24" s="51"/>
      <c r="G24" s="11">
        <f t="shared" si="1"/>
        <v>0</v>
      </c>
    </row>
    <row r="25" spans="1:7" x14ac:dyDescent="0.2">
      <c r="A25" s="7">
        <v>19</v>
      </c>
      <c r="B25" s="62">
        <v>3003510</v>
      </c>
      <c r="C25" s="63" t="s">
        <v>59</v>
      </c>
      <c r="D25" s="64" t="s">
        <v>89</v>
      </c>
      <c r="E25" s="65">
        <v>1</v>
      </c>
      <c r="F25" s="51"/>
      <c r="G25" s="11">
        <f t="shared" si="1"/>
        <v>0</v>
      </c>
    </row>
    <row r="26" spans="1:7" x14ac:dyDescent="0.2">
      <c r="A26" s="7">
        <v>20</v>
      </c>
      <c r="B26" s="62">
        <v>3003928</v>
      </c>
      <c r="C26" s="63" t="s">
        <v>60</v>
      </c>
      <c r="D26" s="64" t="s">
        <v>90</v>
      </c>
      <c r="E26" s="65">
        <v>1</v>
      </c>
      <c r="F26" s="51"/>
      <c r="G26" s="11">
        <f t="shared" si="1"/>
        <v>0</v>
      </c>
    </row>
    <row r="27" spans="1:7" x14ac:dyDescent="0.2">
      <c r="A27" s="7">
        <v>21</v>
      </c>
      <c r="B27" s="62">
        <v>3003511</v>
      </c>
      <c r="C27" s="63" t="s">
        <v>61</v>
      </c>
      <c r="D27" s="64" t="s">
        <v>91</v>
      </c>
      <c r="E27" s="65">
        <v>1</v>
      </c>
      <c r="F27" s="51"/>
      <c r="G27" s="11">
        <f t="shared" si="1"/>
        <v>0</v>
      </c>
    </row>
    <row r="28" spans="1:7" x14ac:dyDescent="0.2">
      <c r="A28" s="7">
        <v>22</v>
      </c>
      <c r="B28" s="62">
        <v>3005586</v>
      </c>
      <c r="C28" s="63" t="s">
        <v>62</v>
      </c>
      <c r="D28" s="64" t="s">
        <v>92</v>
      </c>
      <c r="E28" s="65">
        <v>1</v>
      </c>
      <c r="F28" s="51"/>
      <c r="G28" s="11">
        <f t="shared" si="1"/>
        <v>0</v>
      </c>
    </row>
    <row r="29" spans="1:7" x14ac:dyDescent="0.2">
      <c r="A29" s="7">
        <v>23</v>
      </c>
      <c r="B29" s="62">
        <v>3003512</v>
      </c>
      <c r="C29" s="63" t="s">
        <v>63</v>
      </c>
      <c r="D29" s="64" t="s">
        <v>93</v>
      </c>
      <c r="E29" s="65">
        <v>1</v>
      </c>
      <c r="F29" s="51"/>
      <c r="G29" s="11">
        <f t="shared" si="1"/>
        <v>0</v>
      </c>
    </row>
    <row r="30" spans="1:7" x14ac:dyDescent="0.2">
      <c r="A30" s="7">
        <v>24</v>
      </c>
      <c r="B30" s="62">
        <v>3022816</v>
      </c>
      <c r="C30" s="63" t="s">
        <v>94</v>
      </c>
      <c r="D30" s="64"/>
      <c r="E30" s="65">
        <v>1</v>
      </c>
      <c r="F30" s="51"/>
      <c r="G30" s="11">
        <f t="shared" si="1"/>
        <v>0</v>
      </c>
    </row>
    <row r="31" spans="1:7" x14ac:dyDescent="0.2">
      <c r="A31" s="7">
        <v>25</v>
      </c>
      <c r="B31" s="62">
        <v>3024752</v>
      </c>
      <c r="C31" s="63" t="s">
        <v>95</v>
      </c>
      <c r="D31" s="64"/>
      <c r="E31" s="65">
        <v>1</v>
      </c>
      <c r="F31" s="51"/>
      <c r="G31" s="11">
        <f t="shared" si="1"/>
        <v>0</v>
      </c>
    </row>
    <row r="32" spans="1:7" x14ac:dyDescent="0.2">
      <c r="A32" s="7">
        <v>26</v>
      </c>
      <c r="B32" s="62">
        <v>3023968</v>
      </c>
      <c r="C32" s="63" t="s">
        <v>96</v>
      </c>
      <c r="D32" s="64"/>
      <c r="E32" s="65">
        <v>1</v>
      </c>
      <c r="F32" s="51"/>
      <c r="G32" s="11">
        <f t="shared" si="1"/>
        <v>0</v>
      </c>
    </row>
    <row r="33" spans="1:7" x14ac:dyDescent="0.2">
      <c r="A33" s="7">
        <v>27</v>
      </c>
      <c r="B33" s="62">
        <v>3024754</v>
      </c>
      <c r="C33" s="63" t="s">
        <v>97</v>
      </c>
      <c r="D33" s="64"/>
      <c r="E33" s="65">
        <v>1</v>
      </c>
      <c r="F33" s="51"/>
      <c r="G33" s="11">
        <f>(E33*F33)</f>
        <v>0</v>
      </c>
    </row>
    <row r="34" spans="1:7" s="15" customFormat="1" x14ac:dyDescent="0.2">
      <c r="A34" s="12"/>
      <c r="B34" s="12"/>
      <c r="C34" s="13" t="s">
        <v>38</v>
      </c>
      <c r="D34" s="39"/>
      <c r="E34" s="12"/>
      <c r="F34" s="14"/>
      <c r="G34" s="14">
        <f>SUM(G7:G33)</f>
        <v>0</v>
      </c>
    </row>
    <row r="35" spans="1:7" ht="14.25" customHeight="1" x14ac:dyDescent="0.2">
      <c r="F35" s="16"/>
      <c r="G35" s="16"/>
    </row>
    <row r="36" spans="1:7" ht="14.25" customHeight="1" x14ac:dyDescent="0.2">
      <c r="F36" s="16"/>
      <c r="G36" s="16"/>
    </row>
    <row r="37" spans="1:7" x14ac:dyDescent="0.2">
      <c r="A37" s="1" t="s">
        <v>39</v>
      </c>
      <c r="B37" s="6"/>
    </row>
    <row r="38" spans="1:7" x14ac:dyDescent="0.2">
      <c r="A38" s="17" t="s">
        <v>0</v>
      </c>
      <c r="B38" s="45"/>
      <c r="C38" s="1"/>
      <c r="D38" s="6"/>
      <c r="E38" s="3"/>
    </row>
    <row r="39" spans="1:7" ht="57" x14ac:dyDescent="0.2">
      <c r="A39" s="18" t="s">
        <v>31</v>
      </c>
      <c r="B39" s="7" t="s">
        <v>40</v>
      </c>
      <c r="C39" s="73" t="s">
        <v>7</v>
      </c>
      <c r="D39" s="74"/>
      <c r="E39" s="8" t="s">
        <v>159</v>
      </c>
      <c r="F39" s="9" t="s">
        <v>158</v>
      </c>
      <c r="G39" s="9" t="s">
        <v>35</v>
      </c>
    </row>
    <row r="40" spans="1:7" ht="15" x14ac:dyDescent="0.2">
      <c r="A40" s="32" t="s">
        <v>8</v>
      </c>
      <c r="B40" s="19">
        <v>3004759</v>
      </c>
      <c r="C40" s="73" t="s">
        <v>98</v>
      </c>
      <c r="D40" s="74"/>
      <c r="E40" s="19">
        <v>1</v>
      </c>
      <c r="F40" s="51"/>
      <c r="G40" s="11">
        <f t="shared" ref="G40:G51" si="2">(E40*F40)</f>
        <v>0</v>
      </c>
    </row>
    <row r="41" spans="1:7" ht="15" x14ac:dyDescent="0.2">
      <c r="A41" s="32" t="s">
        <v>10</v>
      </c>
      <c r="B41" s="19">
        <v>3004760</v>
      </c>
      <c r="C41" s="73" t="s">
        <v>99</v>
      </c>
      <c r="D41" s="74"/>
      <c r="E41" s="19">
        <v>1</v>
      </c>
      <c r="F41" s="51"/>
      <c r="G41" s="11">
        <f t="shared" si="2"/>
        <v>0</v>
      </c>
    </row>
    <row r="42" spans="1:7" ht="15" x14ac:dyDescent="0.2">
      <c r="A42" s="32" t="s">
        <v>12</v>
      </c>
      <c r="B42" s="19">
        <v>3004761</v>
      </c>
      <c r="C42" s="73" t="s">
        <v>100</v>
      </c>
      <c r="D42" s="74"/>
      <c r="E42" s="19">
        <v>1</v>
      </c>
      <c r="F42" s="51"/>
      <c r="G42" s="11">
        <f t="shared" si="2"/>
        <v>0</v>
      </c>
    </row>
    <row r="43" spans="1:7" ht="15" x14ac:dyDescent="0.2">
      <c r="A43" s="32" t="s">
        <v>13</v>
      </c>
      <c r="B43" s="19">
        <v>3004762</v>
      </c>
      <c r="C43" s="73" t="s">
        <v>101</v>
      </c>
      <c r="D43" s="74"/>
      <c r="E43" s="19">
        <v>1</v>
      </c>
      <c r="F43" s="51"/>
      <c r="G43" s="11">
        <f t="shared" si="2"/>
        <v>0</v>
      </c>
    </row>
    <row r="44" spans="1:7" ht="15" x14ac:dyDescent="0.2">
      <c r="A44" s="32" t="s">
        <v>15</v>
      </c>
      <c r="B44" s="19">
        <v>3004763</v>
      </c>
      <c r="C44" s="73" t="s">
        <v>102</v>
      </c>
      <c r="D44" s="74"/>
      <c r="E44" s="19">
        <v>1</v>
      </c>
      <c r="F44" s="51"/>
      <c r="G44" s="11">
        <f t="shared" si="2"/>
        <v>0</v>
      </c>
    </row>
    <row r="45" spans="1:7" ht="15" x14ac:dyDescent="0.2">
      <c r="A45" s="32" t="s">
        <v>17</v>
      </c>
      <c r="B45" s="19">
        <v>3004764</v>
      </c>
      <c r="C45" s="73" t="s">
        <v>103</v>
      </c>
      <c r="D45" s="74"/>
      <c r="E45" s="19">
        <v>1</v>
      </c>
      <c r="F45" s="51"/>
      <c r="G45" s="11">
        <f t="shared" si="2"/>
        <v>0</v>
      </c>
    </row>
    <row r="46" spans="1:7" ht="15" x14ac:dyDescent="0.2">
      <c r="A46" s="32" t="s">
        <v>19</v>
      </c>
      <c r="B46" s="19">
        <v>3004765</v>
      </c>
      <c r="C46" s="73" t="s">
        <v>20</v>
      </c>
      <c r="D46" s="74"/>
      <c r="E46" s="19">
        <v>1</v>
      </c>
      <c r="F46" s="51"/>
      <c r="G46" s="11">
        <f t="shared" si="2"/>
        <v>0</v>
      </c>
    </row>
    <row r="47" spans="1:7" ht="15" x14ac:dyDescent="0.2">
      <c r="A47" s="32" t="s">
        <v>21</v>
      </c>
      <c r="B47" s="19">
        <v>3006003</v>
      </c>
      <c r="C47" s="73" t="s">
        <v>22</v>
      </c>
      <c r="D47" s="74"/>
      <c r="E47" s="19">
        <v>1</v>
      </c>
      <c r="F47" s="51"/>
      <c r="G47" s="11">
        <f t="shared" si="2"/>
        <v>0</v>
      </c>
    </row>
    <row r="48" spans="1:7" ht="15" x14ac:dyDescent="0.2">
      <c r="A48" s="32" t="s">
        <v>23</v>
      </c>
      <c r="B48" s="19">
        <v>3006004</v>
      </c>
      <c r="C48" s="73" t="s">
        <v>24</v>
      </c>
      <c r="D48" s="74"/>
      <c r="E48" s="19">
        <v>1</v>
      </c>
      <c r="F48" s="51"/>
      <c r="G48" s="11">
        <f t="shared" si="2"/>
        <v>0</v>
      </c>
    </row>
    <row r="49" spans="1:8" ht="15" x14ac:dyDescent="0.2">
      <c r="A49" s="32" t="s">
        <v>25</v>
      </c>
      <c r="B49" s="19">
        <v>3004766</v>
      </c>
      <c r="C49" s="73" t="s">
        <v>26</v>
      </c>
      <c r="D49" s="74"/>
      <c r="E49" s="19">
        <v>1</v>
      </c>
      <c r="F49" s="51"/>
      <c r="G49" s="11">
        <f t="shared" si="2"/>
        <v>0</v>
      </c>
    </row>
    <row r="50" spans="1:8" ht="15" x14ac:dyDescent="0.2">
      <c r="A50" s="32" t="s">
        <v>27</v>
      </c>
      <c r="B50" s="19">
        <v>3004767</v>
      </c>
      <c r="C50" s="73" t="s">
        <v>28</v>
      </c>
      <c r="D50" s="74"/>
      <c r="E50" s="19">
        <v>1</v>
      </c>
      <c r="F50" s="51"/>
      <c r="G50" s="11">
        <f t="shared" si="2"/>
        <v>0</v>
      </c>
    </row>
    <row r="51" spans="1:8" ht="15" x14ac:dyDescent="0.2">
      <c r="A51" s="32" t="s">
        <v>29</v>
      </c>
      <c r="B51" s="19">
        <v>3004768</v>
      </c>
      <c r="C51" s="73" t="s">
        <v>30</v>
      </c>
      <c r="D51" s="74"/>
      <c r="E51" s="19">
        <v>1</v>
      </c>
      <c r="F51" s="51"/>
      <c r="G51" s="11">
        <f t="shared" si="2"/>
        <v>0</v>
      </c>
      <c r="H51" s="20"/>
    </row>
    <row r="52" spans="1:8" x14ac:dyDescent="0.2">
      <c r="A52" s="21"/>
      <c r="B52" s="22"/>
      <c r="C52" s="22"/>
      <c r="D52" s="22"/>
      <c r="E52" s="21"/>
      <c r="F52" s="23"/>
      <c r="G52" s="23"/>
    </row>
    <row r="53" spans="1:8" x14ac:dyDescent="0.2">
      <c r="A53" s="17" t="s">
        <v>1</v>
      </c>
      <c r="B53" s="45"/>
      <c r="C53" s="24"/>
    </row>
    <row r="54" spans="1:8" ht="57" x14ac:dyDescent="0.2">
      <c r="A54" s="18" t="s">
        <v>31</v>
      </c>
      <c r="B54" s="7" t="s">
        <v>40</v>
      </c>
      <c r="C54" s="73" t="s">
        <v>7</v>
      </c>
      <c r="D54" s="74"/>
      <c r="E54" s="8" t="s">
        <v>159</v>
      </c>
      <c r="F54" s="9" t="s">
        <v>158</v>
      </c>
      <c r="G54" s="9" t="s">
        <v>35</v>
      </c>
    </row>
    <row r="55" spans="1:8" ht="15" x14ac:dyDescent="0.2">
      <c r="A55" s="32" t="s">
        <v>8</v>
      </c>
      <c r="B55" s="19">
        <v>3004769</v>
      </c>
      <c r="C55" s="73" t="s">
        <v>130</v>
      </c>
      <c r="D55" s="74"/>
      <c r="E55" s="19">
        <v>1</v>
      </c>
      <c r="F55" s="51"/>
      <c r="G55" s="11">
        <f t="shared" ref="G55:G66" si="3">(E55*F55)</f>
        <v>0</v>
      </c>
    </row>
    <row r="56" spans="1:8" ht="15" x14ac:dyDescent="0.2">
      <c r="A56" s="32" t="s">
        <v>10</v>
      </c>
      <c r="B56" s="19">
        <v>3004770</v>
      </c>
      <c r="C56" s="73" t="s">
        <v>131</v>
      </c>
      <c r="D56" s="74"/>
      <c r="E56" s="19">
        <v>1</v>
      </c>
      <c r="F56" s="51"/>
      <c r="G56" s="11">
        <f t="shared" si="3"/>
        <v>0</v>
      </c>
    </row>
    <row r="57" spans="1:8" ht="15" x14ac:dyDescent="0.2">
      <c r="A57" s="32" t="s">
        <v>12</v>
      </c>
      <c r="B57" s="19">
        <v>3004771</v>
      </c>
      <c r="C57" s="73" t="s">
        <v>132</v>
      </c>
      <c r="D57" s="74"/>
      <c r="E57" s="19">
        <v>1</v>
      </c>
      <c r="F57" s="51"/>
      <c r="G57" s="11">
        <f t="shared" si="3"/>
        <v>0</v>
      </c>
    </row>
    <row r="58" spans="1:8" ht="15" x14ac:dyDescent="0.2">
      <c r="A58" s="32" t="s">
        <v>13</v>
      </c>
      <c r="B58" s="19">
        <v>3004772</v>
      </c>
      <c r="C58" s="73" t="s">
        <v>133</v>
      </c>
      <c r="D58" s="74"/>
      <c r="E58" s="19">
        <v>1</v>
      </c>
      <c r="F58" s="51"/>
      <c r="G58" s="11">
        <f t="shared" si="3"/>
        <v>0</v>
      </c>
    </row>
    <row r="59" spans="1:8" ht="15" x14ac:dyDescent="0.2">
      <c r="A59" s="32" t="s">
        <v>15</v>
      </c>
      <c r="B59" s="19">
        <v>3004773</v>
      </c>
      <c r="C59" s="73" t="s">
        <v>134</v>
      </c>
      <c r="D59" s="74"/>
      <c r="E59" s="19">
        <v>1</v>
      </c>
      <c r="F59" s="51"/>
      <c r="G59" s="11">
        <f t="shared" si="3"/>
        <v>0</v>
      </c>
    </row>
    <row r="60" spans="1:8" ht="15" x14ac:dyDescent="0.2">
      <c r="A60" s="32" t="s">
        <v>17</v>
      </c>
      <c r="B60" s="19">
        <v>3004774</v>
      </c>
      <c r="C60" s="73" t="s">
        <v>135</v>
      </c>
      <c r="D60" s="74"/>
      <c r="E60" s="19">
        <v>1</v>
      </c>
      <c r="F60" s="51"/>
      <c r="G60" s="11">
        <f t="shared" si="3"/>
        <v>0</v>
      </c>
    </row>
    <row r="61" spans="1:8" ht="15" x14ac:dyDescent="0.2">
      <c r="A61" s="32" t="s">
        <v>19</v>
      </c>
      <c r="B61" s="19">
        <v>3004775</v>
      </c>
      <c r="C61" s="73" t="s">
        <v>136</v>
      </c>
      <c r="D61" s="74"/>
      <c r="E61" s="19">
        <v>1</v>
      </c>
      <c r="F61" s="51"/>
      <c r="G61" s="11">
        <f t="shared" si="3"/>
        <v>0</v>
      </c>
    </row>
    <row r="62" spans="1:8" ht="15" x14ac:dyDescent="0.2">
      <c r="A62" s="32" t="s">
        <v>21</v>
      </c>
      <c r="B62" s="19">
        <v>3007315</v>
      </c>
      <c r="C62" s="73" t="s">
        <v>137</v>
      </c>
      <c r="D62" s="74"/>
      <c r="E62" s="19">
        <v>1</v>
      </c>
      <c r="F62" s="51"/>
      <c r="G62" s="11">
        <f t="shared" si="3"/>
        <v>0</v>
      </c>
    </row>
    <row r="63" spans="1:8" ht="15" x14ac:dyDescent="0.2">
      <c r="A63" s="32" t="s">
        <v>23</v>
      </c>
      <c r="B63" s="19">
        <v>3007316</v>
      </c>
      <c r="C63" s="73" t="s">
        <v>138</v>
      </c>
      <c r="D63" s="74"/>
      <c r="E63" s="19">
        <v>1</v>
      </c>
      <c r="F63" s="51"/>
      <c r="G63" s="11">
        <f t="shared" si="3"/>
        <v>0</v>
      </c>
    </row>
    <row r="64" spans="1:8" ht="15" x14ac:dyDescent="0.2">
      <c r="A64" s="32" t="s">
        <v>25</v>
      </c>
      <c r="B64" s="19">
        <v>3004776</v>
      </c>
      <c r="C64" s="73" t="s">
        <v>139</v>
      </c>
      <c r="D64" s="74"/>
      <c r="E64" s="19">
        <v>1</v>
      </c>
      <c r="F64" s="51"/>
      <c r="G64" s="11">
        <f t="shared" si="3"/>
        <v>0</v>
      </c>
    </row>
    <row r="65" spans="1:8" ht="15" x14ac:dyDescent="0.2">
      <c r="A65" s="32" t="s">
        <v>27</v>
      </c>
      <c r="B65" s="19">
        <v>3004778</v>
      </c>
      <c r="C65" s="73" t="s">
        <v>140</v>
      </c>
      <c r="D65" s="74"/>
      <c r="E65" s="19">
        <v>1</v>
      </c>
      <c r="F65" s="51"/>
      <c r="G65" s="11">
        <f t="shared" si="3"/>
        <v>0</v>
      </c>
    </row>
    <row r="66" spans="1:8" ht="15" x14ac:dyDescent="0.2">
      <c r="A66" s="32" t="s">
        <v>29</v>
      </c>
      <c r="B66" s="19">
        <v>3004781</v>
      </c>
      <c r="C66" s="73" t="s">
        <v>141</v>
      </c>
      <c r="D66" s="74"/>
      <c r="E66" s="19">
        <v>1</v>
      </c>
      <c r="F66" s="51"/>
      <c r="G66" s="11">
        <f t="shared" si="3"/>
        <v>0</v>
      </c>
    </row>
    <row r="67" spans="1:8" x14ac:dyDescent="0.2">
      <c r="A67" s="21"/>
      <c r="B67" s="22"/>
      <c r="C67" s="22"/>
      <c r="D67" s="22"/>
      <c r="E67" s="21"/>
      <c r="F67" s="23"/>
      <c r="G67" s="23"/>
    </row>
    <row r="68" spans="1:8" x14ac:dyDescent="0.2">
      <c r="A68" s="72" t="s">
        <v>2</v>
      </c>
      <c r="B68" s="22"/>
      <c r="C68" s="24"/>
    </row>
    <row r="69" spans="1:8" ht="57" x14ac:dyDescent="0.2">
      <c r="A69" s="18" t="s">
        <v>31</v>
      </c>
      <c r="B69" s="7" t="s">
        <v>40</v>
      </c>
      <c r="C69" s="73" t="s">
        <v>7</v>
      </c>
      <c r="D69" s="74"/>
      <c r="E69" s="8" t="s">
        <v>159</v>
      </c>
      <c r="F69" s="9" t="s">
        <v>158</v>
      </c>
      <c r="G69" s="9" t="s">
        <v>35</v>
      </c>
    </row>
    <row r="70" spans="1:8" ht="15" x14ac:dyDescent="0.2">
      <c r="A70" s="32" t="s">
        <v>8</v>
      </c>
      <c r="B70" s="19">
        <v>3004782</v>
      </c>
      <c r="C70" s="73" t="s">
        <v>142</v>
      </c>
      <c r="D70" s="74"/>
      <c r="E70" s="19">
        <v>1</v>
      </c>
      <c r="F70" s="51"/>
      <c r="G70" s="11">
        <f t="shared" ref="G70:G75" si="4">(E70*F70)</f>
        <v>0</v>
      </c>
    </row>
    <row r="71" spans="1:8" ht="15" x14ac:dyDescent="0.2">
      <c r="A71" s="32" t="s">
        <v>10</v>
      </c>
      <c r="B71" s="19">
        <v>3004783</v>
      </c>
      <c r="C71" s="73" t="s">
        <v>143</v>
      </c>
      <c r="D71" s="74"/>
      <c r="E71" s="19">
        <v>1</v>
      </c>
      <c r="F71" s="51"/>
      <c r="G71" s="11">
        <f t="shared" si="4"/>
        <v>0</v>
      </c>
    </row>
    <row r="72" spans="1:8" ht="15" x14ac:dyDescent="0.2">
      <c r="A72" s="32" t="s">
        <v>12</v>
      </c>
      <c r="B72" s="19">
        <v>3004784</v>
      </c>
      <c r="C72" s="73" t="s">
        <v>144</v>
      </c>
      <c r="D72" s="74"/>
      <c r="E72" s="19">
        <v>1</v>
      </c>
      <c r="F72" s="51"/>
      <c r="G72" s="11">
        <f t="shared" si="4"/>
        <v>0</v>
      </c>
    </row>
    <row r="73" spans="1:8" ht="15" x14ac:dyDescent="0.2">
      <c r="A73" s="32" t="s">
        <v>13</v>
      </c>
      <c r="B73" s="19">
        <v>3004785</v>
      </c>
      <c r="C73" s="73" t="s">
        <v>145</v>
      </c>
      <c r="D73" s="74"/>
      <c r="E73" s="19">
        <v>1</v>
      </c>
      <c r="F73" s="51"/>
      <c r="G73" s="11">
        <f t="shared" si="4"/>
        <v>0</v>
      </c>
    </row>
    <row r="74" spans="1:8" ht="15" x14ac:dyDescent="0.2">
      <c r="A74" s="32" t="s">
        <v>15</v>
      </c>
      <c r="B74" s="19">
        <v>3004786</v>
      </c>
      <c r="C74" s="73" t="s">
        <v>146</v>
      </c>
      <c r="D74" s="74"/>
      <c r="E74" s="19">
        <v>1</v>
      </c>
      <c r="F74" s="51"/>
      <c r="G74" s="11">
        <f t="shared" si="4"/>
        <v>0</v>
      </c>
    </row>
    <row r="75" spans="1:8" ht="15" x14ac:dyDescent="0.2">
      <c r="A75" s="32" t="s">
        <v>17</v>
      </c>
      <c r="B75" s="19">
        <v>3004787</v>
      </c>
      <c r="C75" s="73" t="s">
        <v>147</v>
      </c>
      <c r="D75" s="74"/>
      <c r="E75" s="19">
        <v>1</v>
      </c>
      <c r="F75" s="51"/>
      <c r="G75" s="11">
        <f t="shared" si="4"/>
        <v>0</v>
      </c>
      <c r="H75" s="20"/>
    </row>
    <row r="76" spans="1:8" x14ac:dyDescent="0.2">
      <c r="A76" s="21"/>
      <c r="B76" s="22"/>
      <c r="C76" s="22"/>
      <c r="D76" s="22"/>
      <c r="E76" s="21"/>
      <c r="F76" s="23"/>
      <c r="G76" s="23"/>
    </row>
    <row r="77" spans="1:8" x14ac:dyDescent="0.2">
      <c r="A77" s="43" t="s">
        <v>3</v>
      </c>
      <c r="B77" s="22"/>
      <c r="C77" s="24"/>
    </row>
    <row r="78" spans="1:8" ht="57" x14ac:dyDescent="0.2">
      <c r="A78" s="18" t="s">
        <v>31</v>
      </c>
      <c r="B78" s="7" t="s">
        <v>40</v>
      </c>
      <c r="C78" s="73" t="s">
        <v>7</v>
      </c>
      <c r="D78" s="74"/>
      <c r="E78" s="8" t="s">
        <v>159</v>
      </c>
      <c r="F78" s="9" t="s">
        <v>158</v>
      </c>
      <c r="G78" s="9" t="s">
        <v>35</v>
      </c>
    </row>
    <row r="79" spans="1:8" ht="15" x14ac:dyDescent="0.2">
      <c r="A79" s="32" t="s">
        <v>8</v>
      </c>
      <c r="B79" s="19">
        <v>3004788</v>
      </c>
      <c r="C79" s="73" t="s">
        <v>148</v>
      </c>
      <c r="D79" s="74"/>
      <c r="E79" s="19">
        <v>1</v>
      </c>
      <c r="F79" s="51"/>
      <c r="G79" s="11">
        <f t="shared" ref="G79:G84" si="5">(E79*F79)</f>
        <v>0</v>
      </c>
    </row>
    <row r="80" spans="1:8" ht="15" x14ac:dyDescent="0.2">
      <c r="A80" s="32" t="s">
        <v>10</v>
      </c>
      <c r="B80" s="19">
        <v>3004788</v>
      </c>
      <c r="C80" s="73" t="s">
        <v>148</v>
      </c>
      <c r="D80" s="74"/>
      <c r="E80" s="19">
        <v>1</v>
      </c>
      <c r="F80" s="51"/>
      <c r="G80" s="11">
        <f t="shared" si="5"/>
        <v>0</v>
      </c>
    </row>
    <row r="81" spans="1:8" ht="15" x14ac:dyDescent="0.2">
      <c r="A81" s="32" t="s">
        <v>12</v>
      </c>
      <c r="B81" s="19">
        <v>3004788</v>
      </c>
      <c r="C81" s="73" t="s">
        <v>148</v>
      </c>
      <c r="D81" s="74"/>
      <c r="E81" s="19">
        <v>1</v>
      </c>
      <c r="F81" s="51"/>
      <c r="G81" s="11">
        <f t="shared" si="5"/>
        <v>0</v>
      </c>
    </row>
    <row r="82" spans="1:8" ht="15" x14ac:dyDescent="0.2">
      <c r="A82" s="32" t="s">
        <v>13</v>
      </c>
      <c r="B82" s="19">
        <v>3004788</v>
      </c>
      <c r="C82" s="73" t="s">
        <v>148</v>
      </c>
      <c r="D82" s="74"/>
      <c r="E82" s="19">
        <v>1</v>
      </c>
      <c r="F82" s="51"/>
      <c r="G82" s="11">
        <f t="shared" si="5"/>
        <v>0</v>
      </c>
    </row>
    <row r="83" spans="1:8" ht="15" x14ac:dyDescent="0.2">
      <c r="A83" s="32" t="s">
        <v>15</v>
      </c>
      <c r="B83" s="19">
        <v>3004789</v>
      </c>
      <c r="C83" s="73" t="s">
        <v>149</v>
      </c>
      <c r="D83" s="74"/>
      <c r="E83" s="19">
        <v>1</v>
      </c>
      <c r="F83" s="51"/>
      <c r="G83" s="11">
        <f t="shared" si="5"/>
        <v>0</v>
      </c>
    </row>
    <row r="84" spans="1:8" ht="15" x14ac:dyDescent="0.2">
      <c r="A84" s="32" t="s">
        <v>17</v>
      </c>
      <c r="B84" s="19">
        <v>3004789</v>
      </c>
      <c r="C84" s="73" t="s">
        <v>149</v>
      </c>
      <c r="D84" s="74"/>
      <c r="E84" s="19">
        <v>1</v>
      </c>
      <c r="F84" s="51"/>
      <c r="G84" s="11">
        <f t="shared" si="5"/>
        <v>0</v>
      </c>
      <c r="H84" s="20"/>
    </row>
    <row r="85" spans="1:8" x14ac:dyDescent="0.2">
      <c r="A85" s="21"/>
      <c r="B85" s="22"/>
      <c r="C85" s="22"/>
      <c r="D85" s="22"/>
      <c r="E85" s="21"/>
      <c r="F85" s="23"/>
      <c r="G85" s="23"/>
    </row>
    <row r="86" spans="1:8" x14ac:dyDescent="0.2">
      <c r="A86" s="44" t="s">
        <v>4</v>
      </c>
      <c r="B86" s="22"/>
      <c r="C86" s="24"/>
    </row>
    <row r="87" spans="1:8" ht="57" x14ac:dyDescent="0.2">
      <c r="A87" s="18" t="s">
        <v>31</v>
      </c>
      <c r="B87" s="7" t="s">
        <v>40</v>
      </c>
      <c r="C87" s="73" t="s">
        <v>7</v>
      </c>
      <c r="D87" s="74"/>
      <c r="E87" s="8" t="s">
        <v>159</v>
      </c>
      <c r="F87" s="9" t="s">
        <v>158</v>
      </c>
      <c r="G87" s="9" t="s">
        <v>35</v>
      </c>
    </row>
    <row r="88" spans="1:8" ht="15" x14ac:dyDescent="0.2">
      <c r="A88" s="32" t="s">
        <v>8</v>
      </c>
      <c r="B88" s="19">
        <v>3006027</v>
      </c>
      <c r="C88" s="73" t="s">
        <v>104</v>
      </c>
      <c r="D88" s="74"/>
      <c r="E88" s="19">
        <v>1</v>
      </c>
      <c r="F88" s="51"/>
      <c r="G88" s="11">
        <f t="shared" ref="G88:G93" si="6">(E88*F88)</f>
        <v>0</v>
      </c>
    </row>
    <row r="89" spans="1:8" ht="15" x14ac:dyDescent="0.2">
      <c r="A89" s="32" t="s">
        <v>10</v>
      </c>
      <c r="B89" s="19">
        <v>3006028</v>
      </c>
      <c r="C89" s="73" t="s">
        <v>105</v>
      </c>
      <c r="D89" s="74"/>
      <c r="E89" s="19">
        <v>1</v>
      </c>
      <c r="F89" s="51"/>
      <c r="G89" s="11">
        <f t="shared" si="6"/>
        <v>0</v>
      </c>
    </row>
    <row r="90" spans="1:8" ht="15" x14ac:dyDescent="0.2">
      <c r="A90" s="32" t="s">
        <v>12</v>
      </c>
      <c r="B90" s="19">
        <v>3006029</v>
      </c>
      <c r="C90" s="73" t="s">
        <v>106</v>
      </c>
      <c r="D90" s="74"/>
      <c r="E90" s="19">
        <v>1</v>
      </c>
      <c r="F90" s="51"/>
      <c r="G90" s="11">
        <f t="shared" si="6"/>
        <v>0</v>
      </c>
    </row>
    <row r="91" spans="1:8" ht="15" x14ac:dyDescent="0.2">
      <c r="A91" s="32" t="s">
        <v>13</v>
      </c>
      <c r="B91" s="19">
        <v>3006030</v>
      </c>
      <c r="C91" s="73" t="s">
        <v>107</v>
      </c>
      <c r="D91" s="74"/>
      <c r="E91" s="19">
        <v>1</v>
      </c>
      <c r="F91" s="51"/>
      <c r="G91" s="11">
        <f t="shared" si="6"/>
        <v>0</v>
      </c>
    </row>
    <row r="92" spans="1:8" ht="15" x14ac:dyDescent="0.2">
      <c r="A92" s="32" t="s">
        <v>15</v>
      </c>
      <c r="B92" s="19">
        <v>3006031</v>
      </c>
      <c r="C92" s="73" t="s">
        <v>108</v>
      </c>
      <c r="D92" s="74"/>
      <c r="E92" s="19">
        <v>1</v>
      </c>
      <c r="F92" s="51"/>
      <c r="G92" s="11">
        <f t="shared" si="6"/>
        <v>0</v>
      </c>
    </row>
    <row r="93" spans="1:8" ht="15" x14ac:dyDescent="0.2">
      <c r="A93" s="32" t="s">
        <v>17</v>
      </c>
      <c r="B93" s="19">
        <v>3006032</v>
      </c>
      <c r="C93" s="73" t="s">
        <v>109</v>
      </c>
      <c r="D93" s="74"/>
      <c r="E93" s="19">
        <v>1</v>
      </c>
      <c r="F93" s="51"/>
      <c r="G93" s="11">
        <f t="shared" si="6"/>
        <v>0</v>
      </c>
      <c r="H93" s="20"/>
    </row>
    <row r="94" spans="1:8" x14ac:dyDescent="0.2">
      <c r="A94" s="21"/>
      <c r="B94" s="22"/>
      <c r="C94" s="22"/>
      <c r="D94" s="22"/>
      <c r="E94" s="21"/>
      <c r="F94" s="23"/>
      <c r="G94" s="23"/>
    </row>
    <row r="95" spans="1:8" x14ac:dyDescent="0.2">
      <c r="A95" s="44" t="s">
        <v>5</v>
      </c>
      <c r="B95" s="22"/>
      <c r="C95" s="24"/>
    </row>
    <row r="96" spans="1:8" ht="57" x14ac:dyDescent="0.2">
      <c r="A96" s="18" t="s">
        <v>31</v>
      </c>
      <c r="B96" s="7" t="s">
        <v>40</v>
      </c>
      <c r="C96" s="73" t="s">
        <v>7</v>
      </c>
      <c r="D96" s="74"/>
      <c r="E96" s="8" t="s">
        <v>159</v>
      </c>
      <c r="F96" s="9" t="s">
        <v>158</v>
      </c>
      <c r="G96" s="9" t="s">
        <v>35</v>
      </c>
    </row>
    <row r="97" spans="1:8" ht="15" x14ac:dyDescent="0.2">
      <c r="A97" s="32" t="s">
        <v>8</v>
      </c>
      <c r="B97" s="19">
        <v>3006034</v>
      </c>
      <c r="C97" s="73" t="s">
        <v>110</v>
      </c>
      <c r="D97" s="74"/>
      <c r="E97" s="19">
        <v>1</v>
      </c>
      <c r="F97" s="51"/>
      <c r="G97" s="11">
        <f t="shared" ref="G97:G108" si="7">(E97*F97)</f>
        <v>0</v>
      </c>
    </row>
    <row r="98" spans="1:8" ht="15" x14ac:dyDescent="0.2">
      <c r="A98" s="32" t="s">
        <v>10</v>
      </c>
      <c r="B98" s="19">
        <v>3006006</v>
      </c>
      <c r="C98" s="73" t="s">
        <v>111</v>
      </c>
      <c r="D98" s="74"/>
      <c r="E98" s="19">
        <v>1</v>
      </c>
      <c r="F98" s="51"/>
      <c r="G98" s="11">
        <f t="shared" si="7"/>
        <v>0</v>
      </c>
    </row>
    <row r="99" spans="1:8" ht="15" x14ac:dyDescent="0.2">
      <c r="A99" s="32" t="s">
        <v>12</v>
      </c>
      <c r="B99" s="19">
        <v>3006007</v>
      </c>
      <c r="C99" s="73" t="s">
        <v>112</v>
      </c>
      <c r="D99" s="74"/>
      <c r="E99" s="19">
        <v>1</v>
      </c>
      <c r="F99" s="51"/>
      <c r="G99" s="11">
        <f t="shared" si="7"/>
        <v>0</v>
      </c>
    </row>
    <row r="100" spans="1:8" ht="15" x14ac:dyDescent="0.2">
      <c r="A100" s="32" t="s">
        <v>13</v>
      </c>
      <c r="B100" s="19">
        <v>3006008</v>
      </c>
      <c r="C100" s="73" t="s">
        <v>113</v>
      </c>
      <c r="D100" s="74"/>
      <c r="E100" s="19">
        <v>1</v>
      </c>
      <c r="F100" s="51"/>
      <c r="G100" s="11">
        <f t="shared" si="7"/>
        <v>0</v>
      </c>
    </row>
    <row r="101" spans="1:8" ht="15" x14ac:dyDescent="0.2">
      <c r="A101" s="32" t="s">
        <v>15</v>
      </c>
      <c r="B101" s="19">
        <v>3006009</v>
      </c>
      <c r="C101" s="73" t="s">
        <v>114</v>
      </c>
      <c r="D101" s="74"/>
      <c r="E101" s="19">
        <v>1</v>
      </c>
      <c r="F101" s="51"/>
      <c r="G101" s="11">
        <f t="shared" si="7"/>
        <v>0</v>
      </c>
    </row>
    <row r="102" spans="1:8" ht="15" x14ac:dyDescent="0.2">
      <c r="A102" s="32" t="s">
        <v>17</v>
      </c>
      <c r="B102" s="19">
        <v>3006020</v>
      </c>
      <c r="C102" s="73" t="s">
        <v>115</v>
      </c>
      <c r="D102" s="74"/>
      <c r="E102" s="19">
        <v>1</v>
      </c>
      <c r="F102" s="51"/>
      <c r="G102" s="11">
        <f t="shared" si="7"/>
        <v>0</v>
      </c>
    </row>
    <row r="103" spans="1:8" ht="15" x14ac:dyDescent="0.2">
      <c r="A103" s="32" t="s">
        <v>19</v>
      </c>
      <c r="B103" s="19">
        <v>3006021</v>
      </c>
      <c r="C103" s="73" t="s">
        <v>116</v>
      </c>
      <c r="D103" s="74"/>
      <c r="E103" s="19">
        <v>1</v>
      </c>
      <c r="F103" s="51"/>
      <c r="G103" s="11">
        <f t="shared" si="7"/>
        <v>0</v>
      </c>
    </row>
    <row r="104" spans="1:8" ht="15" x14ac:dyDescent="0.2">
      <c r="A104" s="32" t="s">
        <v>21</v>
      </c>
      <c r="B104" s="19">
        <v>3006022</v>
      </c>
      <c r="C104" s="73" t="s">
        <v>117</v>
      </c>
      <c r="D104" s="74"/>
      <c r="E104" s="19">
        <v>1</v>
      </c>
      <c r="F104" s="51"/>
      <c r="G104" s="11">
        <f t="shared" si="7"/>
        <v>0</v>
      </c>
    </row>
    <row r="105" spans="1:8" ht="15" x14ac:dyDescent="0.2">
      <c r="A105" s="32" t="s">
        <v>23</v>
      </c>
      <c r="B105" s="19">
        <v>3006023</v>
      </c>
      <c r="C105" s="73" t="s">
        <v>118</v>
      </c>
      <c r="D105" s="74"/>
      <c r="E105" s="19">
        <v>1</v>
      </c>
      <c r="F105" s="51"/>
      <c r="G105" s="11">
        <f t="shared" si="7"/>
        <v>0</v>
      </c>
    </row>
    <row r="106" spans="1:8" ht="15" x14ac:dyDescent="0.2">
      <c r="A106" s="32" t="s">
        <v>25</v>
      </c>
      <c r="B106" s="19">
        <v>3006024</v>
      </c>
      <c r="C106" s="73" t="s">
        <v>119</v>
      </c>
      <c r="D106" s="74"/>
      <c r="E106" s="19">
        <v>1</v>
      </c>
      <c r="F106" s="51"/>
      <c r="G106" s="11">
        <f t="shared" si="7"/>
        <v>0</v>
      </c>
    </row>
    <row r="107" spans="1:8" ht="15" x14ac:dyDescent="0.2">
      <c r="A107" s="32" t="s">
        <v>27</v>
      </c>
      <c r="B107" s="19">
        <v>3006025</v>
      </c>
      <c r="C107" s="73" t="s">
        <v>120</v>
      </c>
      <c r="D107" s="74"/>
      <c r="E107" s="19">
        <v>1</v>
      </c>
      <c r="F107" s="51"/>
      <c r="G107" s="11">
        <f t="shared" si="7"/>
        <v>0</v>
      </c>
    </row>
    <row r="108" spans="1:8" ht="15" x14ac:dyDescent="0.2">
      <c r="A108" s="32" t="s">
        <v>29</v>
      </c>
      <c r="B108" s="19">
        <v>3006026</v>
      </c>
      <c r="C108" s="73" t="s">
        <v>121</v>
      </c>
      <c r="D108" s="74"/>
      <c r="E108" s="19">
        <v>1</v>
      </c>
      <c r="F108" s="51"/>
      <c r="G108" s="11">
        <f t="shared" si="7"/>
        <v>0</v>
      </c>
      <c r="H108" s="20"/>
    </row>
    <row r="109" spans="1:8" x14ac:dyDescent="0.2">
      <c r="A109" s="21"/>
      <c r="B109" s="22"/>
      <c r="C109" s="22"/>
      <c r="D109" s="22"/>
      <c r="E109" s="21"/>
      <c r="F109" s="23"/>
      <c r="G109" s="23"/>
    </row>
    <row r="110" spans="1:8" x14ac:dyDescent="0.2">
      <c r="A110" s="17" t="s">
        <v>6</v>
      </c>
      <c r="B110" s="45"/>
      <c r="C110" s="24"/>
    </row>
    <row r="111" spans="1:8" ht="57" x14ac:dyDescent="0.2">
      <c r="A111" s="18" t="s">
        <v>31</v>
      </c>
      <c r="B111" s="7" t="s">
        <v>40</v>
      </c>
      <c r="C111" s="73" t="s">
        <v>7</v>
      </c>
      <c r="D111" s="74"/>
      <c r="E111" s="8" t="s">
        <v>159</v>
      </c>
      <c r="F111" s="9" t="s">
        <v>158</v>
      </c>
      <c r="G111" s="9" t="s">
        <v>35</v>
      </c>
    </row>
    <row r="112" spans="1:8" ht="15" x14ac:dyDescent="0.2">
      <c r="A112" s="32" t="s">
        <v>8</v>
      </c>
      <c r="B112" s="19">
        <v>3007318</v>
      </c>
      <c r="C112" s="73" t="s">
        <v>9</v>
      </c>
      <c r="D112" s="74"/>
      <c r="E112" s="19">
        <v>1</v>
      </c>
      <c r="F112" s="51"/>
      <c r="G112" s="11">
        <f t="shared" ref="G112:G117" si="8">(E112*F112)</f>
        <v>0</v>
      </c>
    </row>
    <row r="113" spans="1:7" ht="15" x14ac:dyDescent="0.2">
      <c r="A113" s="32" t="s">
        <v>10</v>
      </c>
      <c r="B113" s="19">
        <v>3007319</v>
      </c>
      <c r="C113" s="73" t="s">
        <v>11</v>
      </c>
      <c r="D113" s="74"/>
      <c r="E113" s="19">
        <v>1</v>
      </c>
      <c r="F113" s="51"/>
      <c r="G113" s="11">
        <f t="shared" si="8"/>
        <v>0</v>
      </c>
    </row>
    <row r="114" spans="1:7" ht="15" x14ac:dyDescent="0.2">
      <c r="A114" s="32" t="s">
        <v>12</v>
      </c>
      <c r="B114" s="19">
        <v>3007320</v>
      </c>
      <c r="C114" s="73" t="s">
        <v>11</v>
      </c>
      <c r="D114" s="74"/>
      <c r="E114" s="19">
        <v>1</v>
      </c>
      <c r="F114" s="51"/>
      <c r="G114" s="11">
        <f t="shared" si="8"/>
        <v>0</v>
      </c>
    </row>
    <row r="115" spans="1:7" ht="15" x14ac:dyDescent="0.2">
      <c r="A115" s="32" t="s">
        <v>13</v>
      </c>
      <c r="B115" s="19">
        <v>3007321</v>
      </c>
      <c r="C115" s="73" t="s">
        <v>14</v>
      </c>
      <c r="D115" s="74"/>
      <c r="E115" s="19">
        <v>1</v>
      </c>
      <c r="F115" s="51"/>
      <c r="G115" s="11">
        <f t="shared" si="8"/>
        <v>0</v>
      </c>
    </row>
    <row r="116" spans="1:7" ht="15" x14ac:dyDescent="0.2">
      <c r="A116" s="32" t="s">
        <v>15</v>
      </c>
      <c r="B116" s="19">
        <v>3007322</v>
      </c>
      <c r="C116" s="73" t="s">
        <v>16</v>
      </c>
      <c r="D116" s="74"/>
      <c r="E116" s="19">
        <v>1</v>
      </c>
      <c r="F116" s="51"/>
      <c r="G116" s="11">
        <f t="shared" si="8"/>
        <v>0</v>
      </c>
    </row>
    <row r="117" spans="1:7" ht="15" x14ac:dyDescent="0.2">
      <c r="A117" s="32" t="s">
        <v>17</v>
      </c>
      <c r="B117" s="19">
        <v>3007323</v>
      </c>
      <c r="C117" s="73" t="s">
        <v>18</v>
      </c>
      <c r="D117" s="74"/>
      <c r="E117" s="19">
        <v>1</v>
      </c>
      <c r="F117" s="51"/>
      <c r="G117" s="11">
        <f t="shared" si="8"/>
        <v>0</v>
      </c>
    </row>
    <row r="118" spans="1:7" x14ac:dyDescent="0.2">
      <c r="A118" s="21"/>
      <c r="B118" s="22"/>
      <c r="C118" s="21"/>
      <c r="D118" s="22"/>
      <c r="E118" s="21"/>
      <c r="F118" s="23"/>
      <c r="G118" s="23"/>
    </row>
    <row r="119" spans="1:7" s="15" customFormat="1" x14ac:dyDescent="0.2">
      <c r="B119" s="46"/>
      <c r="C119" s="25" t="s">
        <v>37</v>
      </c>
      <c r="D119" s="26"/>
      <c r="E119" s="26"/>
      <c r="F119" s="27"/>
      <c r="G119" s="14">
        <f>SUM(G40:G118)</f>
        <v>0</v>
      </c>
    </row>
    <row r="121" spans="1:7" x14ac:dyDescent="0.2">
      <c r="A121" s="1" t="s">
        <v>122</v>
      </c>
      <c r="B121" s="45"/>
    </row>
    <row r="122" spans="1:7" ht="57" x14ac:dyDescent="0.2">
      <c r="A122" s="7" t="s">
        <v>157</v>
      </c>
      <c r="B122" s="7" t="s">
        <v>40</v>
      </c>
      <c r="C122" s="7" t="s">
        <v>165</v>
      </c>
      <c r="D122" s="7"/>
      <c r="E122" s="8" t="s">
        <v>159</v>
      </c>
      <c r="F122" s="9" t="s">
        <v>158</v>
      </c>
      <c r="G122" s="9" t="s">
        <v>35</v>
      </c>
    </row>
    <row r="123" spans="1:7" x14ac:dyDescent="0.2">
      <c r="A123" s="19">
        <v>1</v>
      </c>
      <c r="B123" s="33">
        <v>3004379</v>
      </c>
      <c r="C123" s="28" t="s">
        <v>69</v>
      </c>
      <c r="D123" s="41"/>
      <c r="E123" s="47">
        <v>1</v>
      </c>
      <c r="F123" s="51"/>
      <c r="G123" s="11">
        <f t="shared" ref="G123:G124" si="9">(E123*F123)</f>
        <v>0</v>
      </c>
    </row>
    <row r="124" spans="1:7" x14ac:dyDescent="0.2">
      <c r="A124" s="19">
        <v>2</v>
      </c>
      <c r="B124" s="33">
        <v>3017851</v>
      </c>
      <c r="C124" s="28" t="s">
        <v>70</v>
      </c>
      <c r="D124" s="41"/>
      <c r="E124" s="47">
        <v>1</v>
      </c>
      <c r="F124" s="51"/>
      <c r="G124" s="11">
        <f t="shared" si="9"/>
        <v>0</v>
      </c>
    </row>
    <row r="125" spans="1:7" s="15" customFormat="1" x14ac:dyDescent="0.2">
      <c r="A125" s="48"/>
      <c r="B125" s="49"/>
      <c r="C125" s="29" t="s">
        <v>129</v>
      </c>
      <c r="D125" s="40"/>
      <c r="E125" s="50"/>
      <c r="F125" s="30"/>
      <c r="G125" s="14">
        <f>SUM(G123:G124)</f>
        <v>0</v>
      </c>
    </row>
    <row r="126" spans="1:7" x14ac:dyDescent="0.2">
      <c r="E126" s="31"/>
    </row>
    <row r="127" spans="1:7" x14ac:dyDescent="0.2">
      <c r="E127" s="31"/>
    </row>
    <row r="128" spans="1:7" x14ac:dyDescent="0.2">
      <c r="A128" s="1" t="s">
        <v>64</v>
      </c>
      <c r="B128" s="45"/>
      <c r="E128" s="31"/>
    </row>
    <row r="129" spans="1:7" ht="57" x14ac:dyDescent="0.2">
      <c r="A129" s="7" t="s">
        <v>157</v>
      </c>
      <c r="B129" s="7" t="s">
        <v>40</v>
      </c>
      <c r="C129" s="7" t="s">
        <v>165</v>
      </c>
      <c r="D129" s="9" t="s">
        <v>7</v>
      </c>
      <c r="E129" s="8" t="s">
        <v>159</v>
      </c>
      <c r="F129" s="9" t="s">
        <v>158</v>
      </c>
      <c r="G129" s="9" t="s">
        <v>35</v>
      </c>
    </row>
    <row r="130" spans="1:7" x14ac:dyDescent="0.2">
      <c r="A130" s="19">
        <v>1</v>
      </c>
      <c r="B130" s="33">
        <v>3022768</v>
      </c>
      <c r="C130" s="28" t="s">
        <v>123</v>
      </c>
      <c r="D130" s="69"/>
      <c r="E130" s="33">
        <v>1</v>
      </c>
      <c r="F130" s="51"/>
      <c r="G130" s="11">
        <f t="shared" ref="G130:G139" si="10">(E130*F130)</f>
        <v>0</v>
      </c>
    </row>
    <row r="131" spans="1:7" x14ac:dyDescent="0.2">
      <c r="A131" s="19">
        <v>2</v>
      </c>
      <c r="B131" s="33">
        <v>3004190</v>
      </c>
      <c r="C131" s="28" t="s">
        <v>124</v>
      </c>
      <c r="D131" s="33" t="s">
        <v>154</v>
      </c>
      <c r="E131" s="33">
        <v>1</v>
      </c>
      <c r="F131" s="51"/>
      <c r="G131" s="11">
        <f t="shared" si="10"/>
        <v>0</v>
      </c>
    </row>
    <row r="132" spans="1:7" x14ac:dyDescent="0.2">
      <c r="A132" s="19">
        <v>3</v>
      </c>
      <c r="B132" s="41">
        <v>3014867</v>
      </c>
      <c r="C132" s="34" t="s">
        <v>65</v>
      </c>
      <c r="D132" s="70" t="s">
        <v>125</v>
      </c>
      <c r="E132" s="33">
        <v>1</v>
      </c>
      <c r="F132" s="51"/>
      <c r="G132" s="11">
        <f t="shared" si="10"/>
        <v>0</v>
      </c>
    </row>
    <row r="133" spans="1:7" x14ac:dyDescent="0.2">
      <c r="A133" s="19">
        <v>4</v>
      </c>
      <c r="B133" s="42">
        <v>3010534</v>
      </c>
      <c r="C133" s="35" t="s">
        <v>66</v>
      </c>
      <c r="D133" s="71" t="s">
        <v>126</v>
      </c>
      <c r="E133" s="33">
        <v>1</v>
      </c>
      <c r="F133" s="51"/>
      <c r="G133" s="11">
        <f t="shared" si="10"/>
        <v>0</v>
      </c>
    </row>
    <row r="134" spans="1:7" x14ac:dyDescent="0.2">
      <c r="A134" s="19">
        <v>5</v>
      </c>
      <c r="B134" s="41">
        <v>3010544</v>
      </c>
      <c r="C134" s="34" t="s">
        <v>67</v>
      </c>
      <c r="D134" s="70" t="s">
        <v>127</v>
      </c>
      <c r="E134" s="33">
        <v>1</v>
      </c>
      <c r="F134" s="51"/>
      <c r="G134" s="11">
        <f t="shared" si="10"/>
        <v>0</v>
      </c>
    </row>
    <row r="135" spans="1:7" x14ac:dyDescent="0.2">
      <c r="A135" s="19">
        <v>6</v>
      </c>
      <c r="B135" s="41">
        <v>3024756</v>
      </c>
      <c r="C135" s="28" t="s">
        <v>128</v>
      </c>
      <c r="D135" s="33" t="s">
        <v>127</v>
      </c>
      <c r="E135" s="33">
        <v>1</v>
      </c>
      <c r="F135" s="51"/>
      <c r="G135" s="11">
        <f t="shared" si="10"/>
        <v>0</v>
      </c>
    </row>
    <row r="136" spans="1:7" x14ac:dyDescent="0.2">
      <c r="A136" s="19">
        <v>7</v>
      </c>
      <c r="B136" s="66">
        <v>3010535</v>
      </c>
      <c r="C136" s="36" t="s">
        <v>150</v>
      </c>
      <c r="D136" s="33" t="s">
        <v>167</v>
      </c>
      <c r="E136" s="33">
        <v>1</v>
      </c>
      <c r="F136" s="51"/>
      <c r="G136" s="11">
        <f t="shared" si="10"/>
        <v>0</v>
      </c>
    </row>
    <row r="137" spans="1:7" x14ac:dyDescent="0.2">
      <c r="A137" s="19">
        <v>8</v>
      </c>
      <c r="B137" s="66">
        <v>3009851</v>
      </c>
      <c r="C137" s="36" t="s">
        <v>151</v>
      </c>
      <c r="D137" s="33"/>
      <c r="E137" s="33">
        <v>1</v>
      </c>
      <c r="F137" s="51"/>
      <c r="G137" s="11">
        <f t="shared" si="10"/>
        <v>0</v>
      </c>
    </row>
    <row r="138" spans="1:7" x14ac:dyDescent="0.2">
      <c r="A138" s="19">
        <v>9</v>
      </c>
      <c r="B138" s="66">
        <v>3023526</v>
      </c>
      <c r="C138" s="36" t="s">
        <v>152</v>
      </c>
      <c r="D138" s="33"/>
      <c r="E138" s="33">
        <v>1</v>
      </c>
      <c r="F138" s="51"/>
      <c r="G138" s="11">
        <f t="shared" si="10"/>
        <v>0</v>
      </c>
    </row>
    <row r="139" spans="1:7" ht="15" customHeight="1" x14ac:dyDescent="0.2">
      <c r="A139" s="19">
        <v>10</v>
      </c>
      <c r="B139" s="66">
        <v>3009852</v>
      </c>
      <c r="C139" s="37" t="s">
        <v>153</v>
      </c>
      <c r="D139" s="68"/>
      <c r="E139" s="33">
        <v>1</v>
      </c>
      <c r="F139" s="51"/>
      <c r="G139" s="11">
        <f t="shared" si="10"/>
        <v>0</v>
      </c>
    </row>
    <row r="140" spans="1:7" s="15" customFormat="1" x14ac:dyDescent="0.2">
      <c r="A140" s="48"/>
      <c r="B140" s="49"/>
      <c r="C140" s="29" t="s">
        <v>68</v>
      </c>
      <c r="D140" s="40"/>
      <c r="E140" s="49"/>
      <c r="F140" s="30"/>
      <c r="G140" s="14">
        <f>SUM(G130:G139)</f>
        <v>0</v>
      </c>
    </row>
    <row r="143" spans="1:7" x14ac:dyDescent="0.2">
      <c r="A143" s="1" t="s">
        <v>32</v>
      </c>
      <c r="B143" s="6"/>
    </row>
    <row r="144" spans="1:7" x14ac:dyDescent="0.2">
      <c r="A144" s="75" t="str">
        <f>+A5</f>
        <v>ZAPORNI VENTILI</v>
      </c>
      <c r="B144" s="76"/>
      <c r="C144" s="76"/>
      <c r="D144" s="77"/>
      <c r="E144" s="77"/>
      <c r="F144" s="78"/>
      <c r="G144" s="52">
        <f>G34</f>
        <v>0</v>
      </c>
    </row>
    <row r="145" spans="1:7" x14ac:dyDescent="0.2">
      <c r="A145" s="75" t="str">
        <f>+A37</f>
        <v xml:space="preserve">REZERVNI DELI </v>
      </c>
      <c r="B145" s="76"/>
      <c r="C145" s="76"/>
      <c r="D145" s="77"/>
      <c r="E145" s="77"/>
      <c r="F145" s="78"/>
      <c r="G145" s="38">
        <f>G119</f>
        <v>0</v>
      </c>
    </row>
    <row r="146" spans="1:7" x14ac:dyDescent="0.2">
      <c r="A146" s="80" t="str">
        <f>+A121</f>
        <v>VENTILI KSB</v>
      </c>
      <c r="B146" s="77"/>
      <c r="C146" s="77"/>
      <c r="D146" s="77"/>
      <c r="E146" s="77"/>
      <c r="F146" s="78"/>
      <c r="G146" s="38">
        <f>G125</f>
        <v>0</v>
      </c>
    </row>
    <row r="147" spans="1:7" x14ac:dyDescent="0.2">
      <c r="A147" s="80" t="str">
        <f>+A128</f>
        <v>VODOKAZNA STEKLA KLINGER</v>
      </c>
      <c r="B147" s="77"/>
      <c r="C147" s="77"/>
      <c r="D147" s="77"/>
      <c r="E147" s="77"/>
      <c r="F147" s="78"/>
      <c r="G147" s="38">
        <f>G140</f>
        <v>0</v>
      </c>
    </row>
    <row r="148" spans="1:7" s="15" customFormat="1" ht="16.5" customHeight="1" thickBot="1" x14ac:dyDescent="0.25">
      <c r="A148" s="81" t="s">
        <v>164</v>
      </c>
      <c r="B148" s="82"/>
      <c r="C148" s="82"/>
      <c r="D148" s="82"/>
      <c r="E148" s="82"/>
      <c r="F148" s="83"/>
      <c r="G148" s="53">
        <f>SUM(G144:G147)</f>
        <v>0</v>
      </c>
    </row>
    <row r="149" spans="1:7" s="15" customFormat="1" ht="16.5" customHeight="1" thickTop="1" x14ac:dyDescent="0.2">
      <c r="A149" s="60"/>
      <c r="B149" s="67"/>
      <c r="C149" s="67"/>
      <c r="D149" s="67"/>
      <c r="E149" s="67"/>
      <c r="F149" s="67"/>
      <c r="G149" s="61"/>
    </row>
    <row r="151" spans="1:7" x14ac:dyDescent="0.2">
      <c r="A151" s="54"/>
      <c r="B151" s="55"/>
      <c r="C151" s="55"/>
      <c r="D151" s="55"/>
      <c r="E151" s="55"/>
      <c r="F151" s="55"/>
      <c r="G151" s="56"/>
    </row>
    <row r="152" spans="1:7" x14ac:dyDescent="0.2">
      <c r="A152" s="57" t="s">
        <v>160</v>
      </c>
      <c r="B152" s="57"/>
      <c r="C152" s="57"/>
      <c r="D152" s="84" t="s">
        <v>161</v>
      </c>
      <c r="E152" s="84"/>
      <c r="F152" s="84"/>
      <c r="G152" s="84"/>
    </row>
    <row r="153" spans="1:7" x14ac:dyDescent="0.2">
      <c r="A153" s="57"/>
      <c r="B153" s="57"/>
      <c r="C153" s="57"/>
      <c r="D153" s="79" t="s">
        <v>34</v>
      </c>
      <c r="E153" s="79"/>
      <c r="F153" s="79"/>
      <c r="G153" s="79"/>
    </row>
    <row r="154" spans="1:7" x14ac:dyDescent="0.2">
      <c r="A154" s="57"/>
      <c r="B154" s="57"/>
      <c r="C154" s="57"/>
      <c r="D154" s="57"/>
      <c r="E154" s="58"/>
      <c r="F154" s="58"/>
      <c r="G154" s="59"/>
    </row>
    <row r="155" spans="1:7" x14ac:dyDescent="0.2">
      <c r="A155" s="57"/>
      <c r="B155" s="57"/>
      <c r="C155" s="57"/>
      <c r="D155" s="57"/>
      <c r="E155" s="58"/>
      <c r="F155" s="58"/>
      <c r="G155" s="59"/>
    </row>
    <row r="156" spans="1:7" x14ac:dyDescent="0.2">
      <c r="A156" s="57"/>
      <c r="B156" s="57"/>
      <c r="C156" s="57"/>
      <c r="D156" s="57"/>
      <c r="E156" s="58"/>
      <c r="F156" s="58"/>
      <c r="G156" s="59"/>
    </row>
    <row r="157" spans="1:7" x14ac:dyDescent="0.2">
      <c r="A157" s="57"/>
      <c r="B157" s="57"/>
      <c r="C157" s="57"/>
      <c r="D157" s="57"/>
      <c r="E157" s="58"/>
      <c r="F157" s="58"/>
      <c r="G157" s="59"/>
    </row>
    <row r="158" spans="1:7" x14ac:dyDescent="0.2">
      <c r="A158" s="57" t="s">
        <v>33</v>
      </c>
      <c r="B158" s="57"/>
      <c r="C158" s="57"/>
      <c r="D158" s="79" t="s">
        <v>162</v>
      </c>
      <c r="E158" s="79"/>
      <c r="F158" s="79"/>
      <c r="G158" s="79"/>
    </row>
    <row r="159" spans="1:7" x14ac:dyDescent="0.2">
      <c r="A159" s="57"/>
      <c r="B159" s="57"/>
      <c r="C159" s="57"/>
      <c r="D159" s="79" t="s">
        <v>163</v>
      </c>
      <c r="E159" s="79"/>
      <c r="F159" s="79"/>
      <c r="G159" s="79"/>
    </row>
    <row r="160" spans="1:7" x14ac:dyDescent="0.2">
      <c r="A160" s="57"/>
      <c r="B160" s="57"/>
      <c r="C160" s="57"/>
      <c r="D160" s="57"/>
      <c r="E160" s="57"/>
      <c r="F160" s="57"/>
      <c r="G160" s="59"/>
    </row>
    <row r="161" spans="1:7" x14ac:dyDescent="0.2">
      <c r="A161" s="57"/>
      <c r="B161" s="57"/>
      <c r="C161" s="57"/>
      <c r="D161" s="57"/>
      <c r="E161" s="57"/>
      <c r="F161" s="57"/>
      <c r="G161" s="59"/>
    </row>
    <row r="162" spans="1:7" x14ac:dyDescent="0.2">
      <c r="A162" s="57"/>
      <c r="B162" s="57"/>
      <c r="C162" s="57"/>
      <c r="D162" s="57"/>
      <c r="E162" s="57"/>
      <c r="F162" s="57"/>
      <c r="G162" s="59"/>
    </row>
    <row r="163" spans="1:7" x14ac:dyDescent="0.2">
      <c r="A163" s="57"/>
      <c r="B163" s="57"/>
      <c r="C163" s="57"/>
      <c r="D163" s="57"/>
      <c r="E163" s="57"/>
      <c r="F163" s="57"/>
      <c r="G163" s="59"/>
    </row>
    <row r="164" spans="1:7" x14ac:dyDescent="0.2">
      <c r="A164" s="57"/>
      <c r="B164" s="57"/>
      <c r="C164" s="57"/>
      <c r="D164" s="57"/>
      <c r="E164" s="57"/>
      <c r="F164" s="57"/>
      <c r="G164" s="59"/>
    </row>
    <row r="165" spans="1:7" x14ac:dyDescent="0.2">
      <c r="A165" s="57"/>
      <c r="B165" s="57"/>
      <c r="C165" s="57"/>
      <c r="D165" s="57"/>
      <c r="E165" s="57"/>
      <c r="F165" s="57"/>
      <c r="G165" s="59"/>
    </row>
  </sheetData>
  <sheetProtection algorithmName="SHA-512" hashValue="K2hj2BGE1ZgN25D3wPKbijVlRNIs5PKAsc8nqyaGo+fHs9M6PbH7SX2IW1vOrZ1ByfpqcI/ORsb9G5Mi84vjLQ==" saltValue="ohQJLo8sUqAr7zyLlfBF/g==" spinCount="100000" sheet="1" objects="1" scenarios="1"/>
  <protectedRanges>
    <protectedRange sqref="F7:F33 F40:F51 F55:F66 F70:F75 F79:F84 F88:F93 F97:F108 F112:F117 F123:F124 F130:F139 A149:G163" name="Obseg1"/>
  </protectedRanges>
  <mergeCells count="76">
    <mergeCell ref="A144:F144"/>
    <mergeCell ref="A145:F145"/>
    <mergeCell ref="D158:G158"/>
    <mergeCell ref="D159:G159"/>
    <mergeCell ref="A146:F146"/>
    <mergeCell ref="A147:F147"/>
    <mergeCell ref="A148:F148"/>
    <mergeCell ref="D152:G152"/>
    <mergeCell ref="D153:G153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9:D69"/>
    <mergeCell ref="C70:D70"/>
    <mergeCell ref="C71:D71"/>
    <mergeCell ref="C72:D72"/>
    <mergeCell ref="C73:D73"/>
    <mergeCell ref="C74:D74"/>
    <mergeCell ref="C75:D75"/>
    <mergeCell ref="C78:D78"/>
    <mergeCell ref="C79:D79"/>
    <mergeCell ref="C80:D80"/>
    <mergeCell ref="C81:D81"/>
    <mergeCell ref="C82:D82"/>
    <mergeCell ref="C83:D83"/>
    <mergeCell ref="C84:D84"/>
    <mergeCell ref="C87:D87"/>
    <mergeCell ref="C88:D88"/>
    <mergeCell ref="C89:D89"/>
    <mergeCell ref="C90:D90"/>
    <mergeCell ref="C91:D91"/>
    <mergeCell ref="C92:D92"/>
    <mergeCell ref="C93:D93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16:D116"/>
    <mergeCell ref="C117:D117"/>
    <mergeCell ref="C111:D111"/>
    <mergeCell ref="C112:D112"/>
    <mergeCell ref="C113:D113"/>
    <mergeCell ref="C114:D114"/>
    <mergeCell ref="C115:D115"/>
  </mergeCells>
  <dataValidations count="1">
    <dataValidation type="custom" allowBlank="1" showInputMessage="1" showErrorMessage="1" errorTitle="NAPAKA" error="Vpiši vrednost na dve decimalni mesti." sqref="F7:F33 F40:F51 F55:F66 F70:F75 F79:F84 F88:F93 F97:F108 F112:F117 F123:F124 F130:F139">
      <formula1>EXACT(F7,ROUND(F7,2))</formula1>
    </dataValidation>
  </dataValidations>
  <pageMargins left="0.98425196850393704" right="0.19685039370078741" top="0.59055118110236227" bottom="0.62992125984251968" header="0" footer="0"/>
  <pageSetup paperSize="9" scale="87" orientation="landscape" r:id="rId1"/>
  <headerFooter alignWithMargins="0">
    <oddFooter>&amp;CStran &amp;P od &amp;N</oddFooter>
  </headerFooter>
  <rowBreaks count="4" manualBreakCount="4">
    <brk id="35" max="16383" man="1"/>
    <brk id="67" max="16383" man="1"/>
    <brk id="94" max="16383" man="1"/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VENTILI KLINGER</vt:lpstr>
      <vt:lpstr>'VENTILI KLINGER'!Področje_tiskanja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Uporabnik sistema Windows</cp:lastModifiedBy>
  <cp:lastPrinted>2023-06-01T09:23:38Z</cp:lastPrinted>
  <dcterms:created xsi:type="dcterms:W3CDTF">2012-07-13T07:39:55Z</dcterms:created>
  <dcterms:modified xsi:type="dcterms:W3CDTF">2023-06-01T09:27:47Z</dcterms:modified>
</cp:coreProperties>
</file>